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5" yWindow="1920" windowWidth="1548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<sst xmlns="http://schemas.openxmlformats.org/spreadsheetml/2006/main" count="396" uniqueCount="274">
  <si>
    <t>Выборы Президента Российской Федерации</t>
  </si>
  <si>
    <t>Дата голосования: 18.03.2018</t>
  </si>
  <si>
    <t>Наименование Избирательной комиссии:    Даниловская</t>
  </si>
  <si>
    <t>Сводная таблица итогов голосования</t>
  </si>
  <si>
    <t>УИК №453</t>
  </si>
  <si>
    <t>УИК №454</t>
  </si>
  <si>
    <t>УИК №455</t>
  </si>
  <si>
    <t>УИК №456</t>
  </si>
  <si>
    <t>УИК №457</t>
  </si>
  <si>
    <t>УИК №458</t>
  </si>
  <si>
    <t>УИК №459</t>
  </si>
  <si>
    <t>УИК №460</t>
  </si>
  <si>
    <t>УИК №461</t>
  </si>
  <si>
    <t>УИК №462</t>
  </si>
  <si>
    <t>УИК №463</t>
  </si>
  <si>
    <t>УИК №464</t>
  </si>
  <si>
    <t>УИК №465</t>
  </si>
  <si>
    <t>УИК №466</t>
  </si>
  <si>
    <t>УИК №467</t>
  </si>
  <si>
    <t>УИК №468</t>
  </si>
  <si>
    <t>УИК №469</t>
  </si>
  <si>
    <t>УИК №470</t>
  </si>
  <si>
    <t>УИК №471</t>
  </si>
  <si>
    <t>УИК №472</t>
  </si>
  <si>
    <t>УИК №473</t>
  </si>
  <si>
    <t>УИК №474</t>
  </si>
  <si>
    <t>УИК №475</t>
  </si>
  <si>
    <t>УИК №476</t>
  </si>
  <si>
    <t>УИК №477</t>
  </si>
  <si>
    <t>УИК №478</t>
  </si>
  <si>
    <t>УИК №479</t>
  </si>
  <si>
    <t>УИК №480</t>
  </si>
  <si>
    <t>УИК №481</t>
  </si>
  <si>
    <t>УИК №482</t>
  </si>
  <si>
    <t>УИК №483</t>
  </si>
  <si>
    <t>УИК №484</t>
  </si>
  <si>
    <t>УИК №485</t>
  </si>
  <si>
    <t>УИК №486</t>
  </si>
  <si>
    <t>УИК №487</t>
  </si>
  <si>
    <t>УИК №488</t>
  </si>
  <si>
    <t>1</t>
  </si>
  <si>
    <t>Число избирателей, включенных в список избирателей</t>
  </si>
  <si>
    <t>2</t>
  </si>
  <si>
    <t>Число избирательных бюллетеней, полученных участковой избирательной комиссией</t>
  </si>
  <si>
    <t>3</t>
  </si>
  <si>
    <t>Число избирательных бюллетеней, выданных избирателям, проголосовавшим досрочно</t>
  </si>
  <si>
    <t>4</t>
  </si>
  <si>
    <t>Число избирательных бюллетеней, выданных в помещении для голосования в день голосования</t>
  </si>
  <si>
    <t>17</t>
  </si>
  <si>
    <t>15</t>
  </si>
  <si>
    <t>20</t>
  </si>
  <si>
    <t>5</t>
  </si>
  <si>
    <t>Число избирательных бюллетеней, выданных вне помещения для голосования в день голосования</t>
  </si>
  <si>
    <t>11</t>
  </si>
  <si>
    <t>6</t>
  </si>
  <si>
    <t>Число погашенных избирательных бюллетеней</t>
  </si>
  <si>
    <t>7</t>
  </si>
  <si>
    <t>Число избирательных бюллетеней в переносных ящиках для голосования</t>
  </si>
  <si>
    <t>8</t>
  </si>
  <si>
    <t>Число бюллетеней в стационарных ящиках для голосования</t>
  </si>
  <si>
    <t>14</t>
  </si>
  <si>
    <t>9</t>
  </si>
  <si>
    <t>Число недействительных избирательных бюллетеней</t>
  </si>
  <si>
    <t>10</t>
  </si>
  <si>
    <t>Число действительных избирательных бюллетеней</t>
  </si>
  <si>
    <t>Число утраченных избирательных бюллетеней</t>
  </si>
  <si>
    <t>12</t>
  </si>
  <si>
    <t>Число избирательных бюллетеней, не учтенных при получении</t>
  </si>
  <si>
    <t>13</t>
  </si>
  <si>
    <t>Бабурин Сергей Николаевич</t>
  </si>
  <si>
    <t>0.63%</t>
  </si>
  <si>
    <t>0.76%</t>
  </si>
  <si>
    <t>0.99%</t>
  </si>
  <si>
    <t>0.35%</t>
  </si>
  <si>
    <t>0.72%</t>
  </si>
  <si>
    <t>0.90%</t>
  </si>
  <si>
    <t>0.84%</t>
  </si>
  <si>
    <t>0.54%</t>
  </si>
  <si>
    <t>0.39%</t>
  </si>
  <si>
    <t>0.13%</t>
  </si>
  <si>
    <t>6.67%</t>
  </si>
  <si>
    <t>0.00%</t>
  </si>
  <si>
    <t>0.52%</t>
  </si>
  <si>
    <t>2.56%</t>
  </si>
  <si>
    <t>0.45%</t>
  </si>
  <si>
    <t>1.90%</t>
  </si>
  <si>
    <t>0.65%</t>
  </si>
  <si>
    <t>0.97%</t>
  </si>
  <si>
    <t>0.60%</t>
  </si>
  <si>
    <t>0.86%</t>
  </si>
  <si>
    <t>0.57%</t>
  </si>
  <si>
    <t>0.93%</t>
  </si>
  <si>
    <t>1.32%</t>
  </si>
  <si>
    <t>0.37%</t>
  </si>
  <si>
    <t>Грудинин Павел Николаевич</t>
  </si>
  <si>
    <t>14.87%</t>
  </si>
  <si>
    <t>20.30%</t>
  </si>
  <si>
    <t>20.87%</t>
  </si>
  <si>
    <t>19.56%</t>
  </si>
  <si>
    <t>15.80%</t>
  </si>
  <si>
    <t>14.99%</t>
  </si>
  <si>
    <t>19.52%</t>
  </si>
  <si>
    <t>16.33%</t>
  </si>
  <si>
    <t>16.13%</t>
  </si>
  <si>
    <t>14.86%</t>
  </si>
  <si>
    <t>14.67%</t>
  </si>
  <si>
    <t>12.13%</t>
  </si>
  <si>
    <t>13.27%</t>
  </si>
  <si>
    <t>11.46%</t>
  </si>
  <si>
    <t>5.79%</t>
  </si>
  <si>
    <t>11.96%</t>
  </si>
  <si>
    <t>4.49%</t>
  </si>
  <si>
    <t>7.05%</t>
  </si>
  <si>
    <t>15.83%</t>
  </si>
  <si>
    <t>9.77%</t>
  </si>
  <si>
    <t>12.16%</t>
  </si>
  <si>
    <t>11.43%</t>
  </si>
  <si>
    <t>6.49%</t>
  </si>
  <si>
    <t>6.45%</t>
  </si>
  <si>
    <t>15.53%</t>
  </si>
  <si>
    <t>7.78%</t>
  </si>
  <si>
    <t>3.45%</t>
  </si>
  <si>
    <t>8.00%</t>
  </si>
  <si>
    <t>4.67%</t>
  </si>
  <si>
    <t>7.01%</t>
  </si>
  <si>
    <t>4.14%</t>
  </si>
  <si>
    <t>6.47%</t>
  </si>
  <si>
    <t>16.54%</t>
  </si>
  <si>
    <t>2.48%</t>
  </si>
  <si>
    <t>11.11%</t>
  </si>
  <si>
    <t>10.53%</t>
  </si>
  <si>
    <t>16</t>
  </si>
  <si>
    <t>18</t>
  </si>
  <si>
    <t>Жириновский Владимир Вольфович</t>
  </si>
  <si>
    <t>9.72%</t>
  </si>
  <si>
    <t>9.65%</t>
  </si>
  <si>
    <t>7.77%</t>
  </si>
  <si>
    <t>11.18%</t>
  </si>
  <si>
    <t>12.03%</t>
  </si>
  <si>
    <t>12.89%</t>
  </si>
  <si>
    <t>8.77%</t>
  </si>
  <si>
    <t>11.62%</t>
  </si>
  <si>
    <t>10.45%</t>
  </si>
  <si>
    <t>10.84%</t>
  </si>
  <si>
    <t>5.33%</t>
  </si>
  <si>
    <t>8.06%</t>
  </si>
  <si>
    <t>8.33%</t>
  </si>
  <si>
    <t>8.26%</t>
  </si>
  <si>
    <t>11.48%</t>
  </si>
  <si>
    <t>6.74%</t>
  </si>
  <si>
    <t>7.69%</t>
  </si>
  <si>
    <t>10.00%</t>
  </si>
  <si>
    <t>11.28%</t>
  </si>
  <si>
    <t>5.86%</t>
  </si>
  <si>
    <t>5.71%</t>
  </si>
  <si>
    <t>11.04%</t>
  </si>
  <si>
    <t>10.75%</t>
  </si>
  <si>
    <t>6.80%</t>
  </si>
  <si>
    <t>14.37%</t>
  </si>
  <si>
    <t>12.93%</t>
  </si>
  <si>
    <t>7.43%</t>
  </si>
  <si>
    <t>11.14%</t>
  </si>
  <si>
    <t>2.80%</t>
  </si>
  <si>
    <t>2.96%</t>
  </si>
  <si>
    <t>10.79%</t>
  </si>
  <si>
    <t>6.77%</t>
  </si>
  <si>
    <t>6.61%</t>
  </si>
  <si>
    <t>7.41%</t>
  </si>
  <si>
    <t>10.88%</t>
  </si>
  <si>
    <t>Путин Владимир Владимирович</t>
  </si>
  <si>
    <t>71.59%</t>
  </si>
  <si>
    <t>65.44%</t>
  </si>
  <si>
    <t>67.40%</t>
  </si>
  <si>
    <t>66.71%</t>
  </si>
  <si>
    <t>68.12%</t>
  </si>
  <si>
    <t>66.12%</t>
  </si>
  <si>
    <t>65.76%</t>
  </si>
  <si>
    <t>67.33%</t>
  </si>
  <si>
    <t>68.90%</t>
  </si>
  <si>
    <t>70.41%</t>
  </si>
  <si>
    <t>69.33%</t>
  </si>
  <si>
    <t>73.46%</t>
  </si>
  <si>
    <t>75.83%</t>
  </si>
  <si>
    <t>75.52%</t>
  </si>
  <si>
    <t>85.12%</t>
  </si>
  <si>
    <t>74.64%</t>
  </si>
  <si>
    <t>85.39%</t>
  </si>
  <si>
    <t>76.28%</t>
  </si>
  <si>
    <t>70.83%</t>
  </si>
  <si>
    <t>77.44%</t>
  </si>
  <si>
    <t>78.38%</t>
  </si>
  <si>
    <t>80.00%</t>
  </si>
  <si>
    <t>76.62%</t>
  </si>
  <si>
    <t>81.72%</t>
  </si>
  <si>
    <t>75.73%</t>
  </si>
  <si>
    <t>75.45%</t>
  </si>
  <si>
    <t>81.03%</t>
  </si>
  <si>
    <t>82.86%</t>
  </si>
  <si>
    <t>80.62%</t>
  </si>
  <si>
    <t>85.05%</t>
  </si>
  <si>
    <t>78.98%</t>
  </si>
  <si>
    <t>91.12%</t>
  </si>
  <si>
    <t>81.29%</t>
  </si>
  <si>
    <t>73.31%</t>
  </si>
  <si>
    <t>89.26%</t>
  </si>
  <si>
    <t>76.84%</t>
  </si>
  <si>
    <t>Собчак Ксения Анатольевна</t>
  </si>
  <si>
    <t>1.22%</t>
  </si>
  <si>
    <t>0.81%</t>
  </si>
  <si>
    <t>1.01%</t>
  </si>
  <si>
    <t>1.50%</t>
  </si>
  <si>
    <t>1.46%</t>
  </si>
  <si>
    <t>1.27%</t>
  </si>
  <si>
    <t>1.07%</t>
  </si>
  <si>
    <t>2.67%</t>
  </si>
  <si>
    <t>0.69%</t>
  </si>
  <si>
    <t>0.47%</t>
  </si>
  <si>
    <t>1.04%</t>
  </si>
  <si>
    <t>0.83%</t>
  </si>
  <si>
    <t>1.12%</t>
  </si>
  <si>
    <t>1.28%</t>
  </si>
  <si>
    <t>0.42%</t>
  </si>
  <si>
    <t>1.35%</t>
  </si>
  <si>
    <t>1.08%</t>
  </si>
  <si>
    <t>1.87%</t>
  </si>
  <si>
    <t>0.59%</t>
  </si>
  <si>
    <t>0.38%</t>
  </si>
  <si>
    <t>0.74%</t>
  </si>
  <si>
    <t>0.70%</t>
  </si>
  <si>
    <t>Сурайкин Максим Александрович</t>
  </si>
  <si>
    <t>0.50%</t>
  </si>
  <si>
    <t>0.67%</t>
  </si>
  <si>
    <t>0.30%</t>
  </si>
  <si>
    <t>0.58%</t>
  </si>
  <si>
    <t>1.05%</t>
  </si>
  <si>
    <t>1.15%</t>
  </si>
  <si>
    <t>0.73%</t>
  </si>
  <si>
    <t>0.26%</t>
  </si>
  <si>
    <t>0.80%</t>
  </si>
  <si>
    <t>1.67%</t>
  </si>
  <si>
    <t>0.75%</t>
  </si>
  <si>
    <t>19</t>
  </si>
  <si>
    <t>Титов Борис Юрьевич</t>
  </si>
  <si>
    <t>0.61%</t>
  </si>
  <si>
    <t>1.42%</t>
  </si>
  <si>
    <t>0.27%</t>
  </si>
  <si>
    <t>1.33%</t>
  </si>
  <si>
    <t>0.92%</t>
  </si>
  <si>
    <t>1.30%</t>
  </si>
  <si>
    <t>0.94%</t>
  </si>
  <si>
    <t>Явлинский Григорий Алексеевич</t>
  </si>
  <si>
    <t>0.49%</t>
  </si>
  <si>
    <t>1.26%</t>
  </si>
  <si>
    <t>0.23%</t>
  </si>
  <si>
    <t>0.31%</t>
  </si>
  <si>
    <t>0.36%</t>
  </si>
  <si>
    <t>0.95%</t>
  </si>
  <si>
    <t>0.96%</t>
  </si>
  <si>
    <t>3.25%</t>
  </si>
  <si>
    <t>0.64%</t>
  </si>
  <si>
    <t>12.96%</t>
  </si>
  <si>
    <t>7.54%</t>
  </si>
  <si>
    <t>71.84%</t>
  </si>
  <si>
    <t>2.37%</t>
  </si>
  <si>
    <t>1.02%</t>
  </si>
  <si>
    <t>1.78%</t>
  </si>
  <si>
    <t>Сумма по области</t>
  </si>
  <si>
    <t>Сумма по району</t>
  </si>
  <si>
    <t>Сумма по городу</t>
  </si>
  <si>
    <t>11.80%</t>
  </si>
  <si>
    <t>5.66%</t>
  </si>
  <si>
    <t>76.66%</t>
  </si>
  <si>
    <t>0.68%</t>
  </si>
  <si>
    <t>Сумма по России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</si>
</sst>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45">
    <font>
      <sz val="10"/>
      <name val="Arial Cyr"/>
      <family val="0"/>
    </font>
    <font>
      <b/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0" fillId="33" borderId="10" xfId="0" applyNumberForma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49" fontId="0" fillId="33" borderId="14" xfId="0" applyNumberFormat="1" applyFill="1" applyBorder="1" applyAlignment="1">
      <alignment vertical="center"/>
    </xf>
    <xf numFmtId="49" fontId="0" fillId="33" borderId="15" xfId="0" applyNumberForma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49" fontId="0" fillId="33" borderId="15" xfId="0" applyNumberFormat="1" applyFill="1" applyBorder="1" applyAlignment="1">
      <alignment horizontal="right" vertical="center"/>
    </xf>
    <xf numFmtId="49" fontId="1" fillId="34" borderId="10" xfId="0" applyNumberFormat="1" applyFont="1" applyFill="1" applyBorder="1" applyAlignment="1">
      <alignment vertical="center"/>
    </xf>
    <xf numFmtId="49" fontId="7" fillId="34" borderId="13" xfId="0" applyNumberFormat="1" applyFont="1" applyFill="1" applyBorder="1" applyAlignment="1">
      <alignment vertical="center"/>
    </xf>
    <xf numFmtId="49" fontId="1" fillId="34" borderId="13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NumberFormat="1" applyAlignment="1">
      <alignment/>
    </xf>
    <xf numFmtId="49" fontId="0" fillId="0" borderId="16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1" fillId="34" borderId="17" xfId="0" applyNumberFormat="1" applyFont="1" applyFill="1" applyBorder="1" applyAlignment="1">
      <alignment horizontal="left" vertical="center" wrapText="1"/>
    </xf>
    <xf numFmtId="49" fontId="1" fillId="34" borderId="0" xfId="0" applyNumberFormat="1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left" vertical="center"/>
    </xf>
    <xf numFmtId="49" fontId="1" fillId="34" borderId="18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0" fillId="33" borderId="13" xfId="0" applyNumberFormat="1" applyFill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  <xf numFmtId="0" fontId="0" fillId="33" borderId="14" xfId="0" applyNumberFormat="1" applyFill="1" applyBorder="1" applyAlignment="1">
      <alignment horizontal="right" vertical="center"/>
    </xf>
    <xf numFmtId="49" fontId="27" fillId="33" borderId="11" xfId="0" applyNumberFormat="1" applyFont="1" applyFill="1" applyBorder="1" applyAlignment="1">
      <alignment vertical="center"/>
    </xf>
    <xf numFmtId="49" fontId="27" fillId="33" borderId="14" xfId="0" applyNumberFormat="1" applyFont="1" applyFill="1" applyBorder="1" applyAlignment="1">
      <alignment vertical="center"/>
    </xf>
    <xf numFmtId="0" fontId="27" fillId="33" borderId="14" xfId="0" applyNumberFormat="1" applyFont="1" applyFill="1" applyBorder="1" applyAlignment="1">
      <alignment horizontal="right" vertical="center"/>
    </xf>
    <xf numFmtId="49" fontId="27" fillId="0" borderId="0" xfId="0" applyNumberFormat="1" applyFont="1" applyAlignment="1">
      <alignment/>
    </xf>
    <xf numFmtId="49" fontId="27" fillId="0" borderId="0" xfId="0" applyNumberFormat="1" applyFont="1" applyFill="1" applyBorder="1" applyAlignment="1">
      <alignment/>
    </xf>
    <xf numFmtId="49" fontId="27" fillId="33" borderId="12" xfId="0" applyNumberFormat="1" applyFont="1" applyFill="1" applyBorder="1" applyAlignment="1">
      <alignment vertical="center"/>
    </xf>
    <xf numFmtId="49" fontId="27" fillId="33" borderId="15" xfId="0" applyNumberFormat="1" applyFont="1" applyFill="1" applyBorder="1" applyAlignment="1">
      <alignment vertical="center"/>
    </xf>
    <xf numFmtId="49" fontId="27" fillId="33" borderId="15" xfId="0" applyNumberFormat="1" applyFont="1" applyFill="1" applyBorder="1" applyAlignment="1">
      <alignment horizontal="right" vertical="center"/>
    </xf>
    <xf numFmtId="4" fontId="0" fillId="33" borderId="15" xfId="0" applyNumberFormat="1" applyFill="1" applyBorder="1" applyAlignment="1">
      <alignment horizontal="right" vertical="center"/>
    </xf>
    <xf numFmtId="3" fontId="0" fillId="33" borderId="14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3" fontId="0" fillId="35" borderId="13" xfId="0" applyNumberFormat="1" applyFill="1" applyBorder="1" applyAlignment="1">
      <alignment horizontal="right" vertical="center"/>
    </xf>
    <xf numFmtId="49" fontId="0" fillId="35" borderId="0" xfId="0" applyNumberFormat="1" applyFill="1" applyBorder="1" applyAlignment="1">
      <alignment horizontal="right" vertical="center"/>
    </xf>
    <xf numFmtId="3" fontId="0" fillId="35" borderId="14" xfId="0" applyNumberFormat="1" applyFill="1" applyBorder="1" applyAlignment="1">
      <alignment horizontal="right" vertical="center"/>
    </xf>
    <xf numFmtId="4" fontId="0" fillId="35" borderId="15" xfId="0" applyNumberFormat="1" applyFill="1" applyBorder="1" applyAlignment="1">
      <alignment horizontal="right" vertical="center"/>
    </xf>
    <xf numFmtId="3" fontId="27" fillId="35" borderId="14" xfId="0" applyNumberFormat="1" applyFont="1" applyFill="1" applyBorder="1" applyAlignment="1">
      <alignment horizontal="right" vertical="center"/>
    </xf>
    <xf numFmtId="4" fontId="27" fillId="35" borderId="15" xfId="0" applyNumberFormat="1" applyFont="1" applyFill="1" applyBorder="1" applyAlignment="1">
      <alignment horizontal="right" vertical="center"/>
    </xf>
    <xf numFmtId="3" fontId="0" fillId="36" borderId="13" xfId="0" applyNumberFormat="1" applyFill="1" applyBorder="1" applyAlignment="1">
      <alignment horizontal="right" vertical="center"/>
    </xf>
    <xf numFmtId="49" fontId="0" fillId="36" borderId="0" xfId="0" applyNumberFormat="1" applyFill="1" applyBorder="1" applyAlignment="1">
      <alignment horizontal="right" vertical="center"/>
    </xf>
    <xf numFmtId="3" fontId="0" fillId="36" borderId="14" xfId="0" applyNumberFormat="1" applyFill="1" applyBorder="1" applyAlignment="1">
      <alignment horizontal="right" vertical="center"/>
    </xf>
    <xf numFmtId="4" fontId="0" fillId="36" borderId="15" xfId="0" applyNumberFormat="1" applyFill="1" applyBorder="1" applyAlignment="1">
      <alignment horizontal="right" vertical="center"/>
    </xf>
    <xf numFmtId="3" fontId="27" fillId="36" borderId="14" xfId="0" applyNumberFormat="1" applyFont="1" applyFill="1" applyBorder="1" applyAlignment="1">
      <alignment horizontal="right" vertical="center"/>
    </xf>
    <xf numFmtId="4" fontId="27" fillId="36" borderId="15" xfId="0" applyNumberFormat="1" applyFont="1" applyFill="1" applyBorder="1" applyAlignment="1">
      <alignment horizontal="right" vertical="center"/>
    </xf>
    <xf numFmtId="49" fontId="0" fillId="37" borderId="0" xfId="0" applyNumberFormat="1" applyFill="1" applyBorder="1" applyAlignment="1">
      <alignment horizontal="right" vertical="center"/>
    </xf>
    <xf numFmtId="3" fontId="6" fillId="37" borderId="13" xfId="0" applyNumberFormat="1" applyFont="1" applyFill="1" applyBorder="1" applyAlignment="1">
      <alignment horizontal="right" vertical="center"/>
    </xf>
    <xf numFmtId="3" fontId="6" fillId="37" borderId="14" xfId="0" applyNumberFormat="1" applyFont="1" applyFill="1" applyBorder="1" applyAlignment="1">
      <alignment horizontal="right" vertical="center"/>
    </xf>
    <xf numFmtId="10" fontId="6" fillId="37" borderId="15" xfId="0" applyNumberFormat="1" applyFont="1" applyFill="1" applyBorder="1" applyAlignment="1">
      <alignment horizontal="right" vertical="center"/>
    </xf>
    <xf numFmtId="3" fontId="26" fillId="37" borderId="14" xfId="0" applyNumberFormat="1" applyFont="1" applyFill="1" applyBorder="1" applyAlignment="1">
      <alignment horizontal="right" vertical="center"/>
    </xf>
    <xf numFmtId="10" fontId="26" fillId="37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2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4.375" style="2" customWidth="1"/>
    <col min="2" max="2" width="89.00390625" style="2" customWidth="1"/>
    <col min="3" max="3" width="17.125" style="2" customWidth="1"/>
    <col min="4" max="4" width="20.375" style="2" customWidth="1"/>
    <col min="5" max="16" width="20.00390625" style="2" customWidth="1"/>
    <col min="17" max="41" width="20.00390625" style="2" hidden="1" customWidth="1"/>
    <col min="42" max="42" width="0" style="2" hidden="1" customWidth="1"/>
    <col min="43" max="16384" width="9.125" style="2" customWidth="1"/>
  </cols>
  <sheetData>
    <row r="1" spans="1:4" ht="48.75" customHeight="1">
      <c r="A1" s="28" t="s">
        <v>0</v>
      </c>
      <c r="B1" s="29"/>
      <c r="C1" s="29"/>
      <c r="D1" s="29"/>
    </row>
    <row r="2" spans="1:4" ht="15" customHeight="1">
      <c r="A2" s="21" t="s">
        <v>1</v>
      </c>
      <c r="B2" s="1"/>
      <c r="C2" s="1"/>
      <c r="D2" s="1"/>
    </row>
    <row r="3" spans="1:4" ht="15" customHeight="1">
      <c r="A3" s="1"/>
      <c r="B3" s="1"/>
      <c r="C3" s="1"/>
      <c r="D3" s="1"/>
    </row>
    <row r="4" spans="1:11" ht="12.75" customHeight="1">
      <c r="A4" s="6" t="s">
        <v>2</v>
      </c>
      <c r="B4" s="6"/>
      <c r="C4" s="6"/>
      <c r="D4" s="6"/>
      <c r="E4" s="1"/>
      <c r="F4" s="1"/>
      <c r="G4" s="1"/>
      <c r="H4" s="1"/>
      <c r="I4" s="1"/>
      <c r="J4" s="1"/>
      <c r="K4" s="1"/>
    </row>
    <row r="5" spans="1:11" ht="12.75" customHeight="1">
      <c r="A5" s="6"/>
      <c r="B5" s="6"/>
      <c r="C5" s="6"/>
      <c r="D5" s="6"/>
      <c r="E5" s="1"/>
      <c r="F5" s="1"/>
      <c r="G5" s="1"/>
      <c r="H5" s="1"/>
      <c r="I5" s="1"/>
      <c r="J5" s="1"/>
      <c r="K5" s="1"/>
    </row>
    <row r="6" spans="1:11" ht="27" customHeight="1">
      <c r="A6" s="30" t="s">
        <v>3</v>
      </c>
      <c r="B6" s="31"/>
      <c r="C6" s="31"/>
      <c r="D6" s="31"/>
      <c r="E6" s="1"/>
      <c r="F6" s="1"/>
      <c r="G6" s="1"/>
      <c r="H6" s="1"/>
      <c r="I6" s="1"/>
      <c r="J6" s="1"/>
      <c r="K6" s="1"/>
    </row>
    <row r="7" s="4" customFormat="1" ht="11.25" customHeight="1"/>
    <row r="8" spans="1:51" s="4" customFormat="1" ht="24.75" customHeight="1">
      <c r="A8" s="17"/>
      <c r="B8" s="18"/>
      <c r="C8" s="19" t="s">
        <v>273</v>
      </c>
      <c r="D8" s="19" t="s">
        <v>266</v>
      </c>
      <c r="E8" s="19" t="s">
        <v>267</v>
      </c>
      <c r="F8" s="19" t="s">
        <v>268</v>
      </c>
      <c r="G8" s="19" t="s">
        <v>4</v>
      </c>
      <c r="H8" s="19" t="s">
        <v>5</v>
      </c>
      <c r="I8" s="19" t="s">
        <v>6</v>
      </c>
      <c r="J8" s="19" t="s">
        <v>7</v>
      </c>
      <c r="K8" s="19" t="s">
        <v>8</v>
      </c>
      <c r="L8" s="19" t="s">
        <v>9</v>
      </c>
      <c r="M8" s="19" t="s">
        <v>10</v>
      </c>
      <c r="N8" s="19" t="s">
        <v>11</v>
      </c>
      <c r="O8" s="19" t="s">
        <v>12</v>
      </c>
      <c r="P8" s="19" t="s">
        <v>13</v>
      </c>
      <c r="Q8" s="19" t="s">
        <v>14</v>
      </c>
      <c r="R8" s="19" t="s">
        <v>15</v>
      </c>
      <c r="S8" s="19" t="s">
        <v>16</v>
      </c>
      <c r="T8" s="19" t="s">
        <v>17</v>
      </c>
      <c r="U8" s="19" t="s">
        <v>18</v>
      </c>
      <c r="V8" s="19" t="s">
        <v>19</v>
      </c>
      <c r="W8" s="19" t="s">
        <v>20</v>
      </c>
      <c r="X8" s="19" t="s">
        <v>21</v>
      </c>
      <c r="Y8" s="19" t="s">
        <v>22</v>
      </c>
      <c r="Z8" s="19" t="s">
        <v>23</v>
      </c>
      <c r="AA8" s="19" t="s">
        <v>24</v>
      </c>
      <c r="AB8" s="19" t="s">
        <v>25</v>
      </c>
      <c r="AC8" s="19" t="s">
        <v>26</v>
      </c>
      <c r="AD8" s="19" t="s">
        <v>27</v>
      </c>
      <c r="AE8" s="19" t="s">
        <v>28</v>
      </c>
      <c r="AF8" s="19" t="s">
        <v>29</v>
      </c>
      <c r="AG8" s="19" t="s">
        <v>30</v>
      </c>
      <c r="AH8" s="19" t="s">
        <v>31</v>
      </c>
      <c r="AI8" s="19" t="s">
        <v>32</v>
      </c>
      <c r="AJ8" s="19" t="s">
        <v>33</v>
      </c>
      <c r="AK8" s="19" t="s">
        <v>34</v>
      </c>
      <c r="AL8" s="19" t="s">
        <v>35</v>
      </c>
      <c r="AM8" s="19" t="s">
        <v>36</v>
      </c>
      <c r="AN8" s="19" t="s">
        <v>37</v>
      </c>
      <c r="AO8" s="19" t="s">
        <v>38</v>
      </c>
      <c r="AP8" s="19" t="s">
        <v>39</v>
      </c>
      <c r="AQ8" s="20"/>
      <c r="AR8" s="2"/>
      <c r="AS8" s="2"/>
      <c r="AT8" s="1"/>
      <c r="AU8" s="2"/>
      <c r="AV8" s="2"/>
      <c r="AW8" s="2"/>
      <c r="AX8" s="2"/>
      <c r="AY8" s="2"/>
    </row>
    <row r="9" spans="1:42" ht="12.75" customHeight="1">
      <c r="A9" s="7" t="s">
        <v>40</v>
      </c>
      <c r="B9" s="10" t="s">
        <v>41</v>
      </c>
      <c r="C9" s="35">
        <v>108727265</v>
      </c>
      <c r="D9" s="54">
        <v>1026447</v>
      </c>
      <c r="E9" s="48">
        <v>20622</v>
      </c>
      <c r="F9" s="61">
        <f>SUM(G9:P9)</f>
        <v>12632</v>
      </c>
      <c r="G9" s="34">
        <v>1802</v>
      </c>
      <c r="H9" s="34">
        <v>2031</v>
      </c>
      <c r="I9" s="34">
        <v>1449</v>
      </c>
      <c r="J9" s="34">
        <v>1163</v>
      </c>
      <c r="K9" s="34">
        <v>1172</v>
      </c>
      <c r="L9" s="34">
        <v>1436</v>
      </c>
      <c r="M9" s="34">
        <v>936</v>
      </c>
      <c r="N9" s="34">
        <v>1333</v>
      </c>
      <c r="O9" s="34">
        <v>1231</v>
      </c>
      <c r="P9" s="34">
        <v>79</v>
      </c>
      <c r="Q9" s="34">
        <v>708</v>
      </c>
      <c r="R9" s="34">
        <v>330</v>
      </c>
      <c r="S9" s="34">
        <v>345</v>
      </c>
      <c r="T9" s="34">
        <v>218</v>
      </c>
      <c r="U9" s="34">
        <v>340</v>
      </c>
      <c r="V9" s="34">
        <v>135</v>
      </c>
      <c r="W9" s="34">
        <v>188</v>
      </c>
      <c r="X9" s="34">
        <v>325</v>
      </c>
      <c r="Y9" s="34">
        <v>198</v>
      </c>
      <c r="Z9" s="34">
        <v>347</v>
      </c>
      <c r="AA9" s="34">
        <v>150</v>
      </c>
      <c r="AB9" s="34">
        <v>250</v>
      </c>
      <c r="AC9" s="34">
        <v>145</v>
      </c>
      <c r="AD9" s="34">
        <v>306</v>
      </c>
      <c r="AE9" s="34">
        <v>247</v>
      </c>
      <c r="AF9" s="34">
        <v>205</v>
      </c>
      <c r="AG9" s="34">
        <v>242</v>
      </c>
      <c r="AH9" s="34">
        <v>629</v>
      </c>
      <c r="AI9" s="34">
        <v>213</v>
      </c>
      <c r="AJ9" s="34">
        <v>265</v>
      </c>
      <c r="AK9" s="34">
        <v>209</v>
      </c>
      <c r="AL9" s="34">
        <v>202</v>
      </c>
      <c r="AM9" s="34">
        <v>807</v>
      </c>
      <c r="AN9" s="34">
        <v>176</v>
      </c>
      <c r="AO9" s="34">
        <v>390</v>
      </c>
      <c r="AP9" s="34">
        <v>420</v>
      </c>
    </row>
    <row r="10" spans="1:47" s="4" customFormat="1" ht="12.75" customHeight="1">
      <c r="A10" s="7" t="s">
        <v>42</v>
      </c>
      <c r="B10" s="10" t="s">
        <v>43</v>
      </c>
      <c r="C10" s="35">
        <v>102093399</v>
      </c>
      <c r="D10" s="54">
        <v>938364</v>
      </c>
      <c r="E10" s="48">
        <v>18520</v>
      </c>
      <c r="F10" s="61">
        <f aca="true" t="shared" si="0" ref="F10:F22">SUM(G10:P10)</f>
        <v>10600</v>
      </c>
      <c r="G10" s="34">
        <v>1500</v>
      </c>
      <c r="H10" s="34">
        <v>1700</v>
      </c>
      <c r="I10" s="34">
        <v>1200</v>
      </c>
      <c r="J10" s="34">
        <v>1000</v>
      </c>
      <c r="K10" s="34">
        <v>1000</v>
      </c>
      <c r="L10" s="34">
        <v>1200</v>
      </c>
      <c r="M10" s="34">
        <v>800</v>
      </c>
      <c r="N10" s="34">
        <v>1100</v>
      </c>
      <c r="O10" s="34">
        <v>1000</v>
      </c>
      <c r="P10" s="34">
        <v>100</v>
      </c>
      <c r="Q10" s="34">
        <v>690</v>
      </c>
      <c r="R10" s="34">
        <v>330</v>
      </c>
      <c r="S10" s="34">
        <v>340</v>
      </c>
      <c r="T10" s="34">
        <v>210</v>
      </c>
      <c r="U10" s="34">
        <v>330</v>
      </c>
      <c r="V10" s="34">
        <v>140</v>
      </c>
      <c r="W10" s="34">
        <v>190</v>
      </c>
      <c r="X10" s="34">
        <v>340</v>
      </c>
      <c r="Y10" s="34">
        <v>200</v>
      </c>
      <c r="Z10" s="34">
        <v>340</v>
      </c>
      <c r="AA10" s="34">
        <v>140</v>
      </c>
      <c r="AB10" s="34">
        <v>260</v>
      </c>
      <c r="AC10" s="34">
        <v>150</v>
      </c>
      <c r="AD10" s="34">
        <v>320</v>
      </c>
      <c r="AE10" s="34">
        <v>240</v>
      </c>
      <c r="AF10" s="34">
        <v>200</v>
      </c>
      <c r="AG10" s="34">
        <v>230</v>
      </c>
      <c r="AH10" s="34">
        <v>620</v>
      </c>
      <c r="AI10" s="34">
        <v>220</v>
      </c>
      <c r="AJ10" s="34">
        <v>270</v>
      </c>
      <c r="AK10" s="34">
        <v>180</v>
      </c>
      <c r="AL10" s="34">
        <v>190</v>
      </c>
      <c r="AM10" s="34">
        <v>790</v>
      </c>
      <c r="AN10" s="34">
        <v>170</v>
      </c>
      <c r="AO10" s="34">
        <v>380</v>
      </c>
      <c r="AP10" s="34">
        <v>450</v>
      </c>
      <c r="AQ10" s="2"/>
      <c r="AR10" s="2"/>
      <c r="AS10" s="2"/>
      <c r="AT10" s="2"/>
      <c r="AU10" s="2"/>
    </row>
    <row r="11" spans="1:42" ht="12.75" customHeight="1">
      <c r="A11" s="7" t="s">
        <v>44</v>
      </c>
      <c r="B11" s="10" t="s">
        <v>45</v>
      </c>
      <c r="C11" s="35">
        <v>188506</v>
      </c>
      <c r="D11" s="54">
        <v>0</v>
      </c>
      <c r="E11" s="48">
        <v>0</v>
      </c>
      <c r="F11" s="61">
        <f t="shared" si="0"/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</row>
    <row r="12" spans="1:42" ht="12.75" customHeight="1">
      <c r="A12" s="7" t="s">
        <v>46</v>
      </c>
      <c r="B12" s="10" t="s">
        <v>47</v>
      </c>
      <c r="C12" s="35">
        <v>68362488</v>
      </c>
      <c r="D12" s="54">
        <v>606776</v>
      </c>
      <c r="E12" s="48">
        <v>10482</v>
      </c>
      <c r="F12" s="61">
        <f t="shared" si="0"/>
        <v>7146</v>
      </c>
      <c r="G12" s="34">
        <v>1134</v>
      </c>
      <c r="H12" s="34">
        <v>1253</v>
      </c>
      <c r="I12" s="34">
        <v>789</v>
      </c>
      <c r="J12" s="34">
        <v>604</v>
      </c>
      <c r="K12" s="34">
        <v>590</v>
      </c>
      <c r="L12" s="34">
        <v>858</v>
      </c>
      <c r="M12" s="34">
        <v>500</v>
      </c>
      <c r="N12" s="34">
        <v>693</v>
      </c>
      <c r="O12" s="34">
        <v>667</v>
      </c>
      <c r="P12" s="34">
        <v>58</v>
      </c>
      <c r="Q12" s="34">
        <v>330</v>
      </c>
      <c r="R12" s="34">
        <v>138</v>
      </c>
      <c r="S12" s="34">
        <v>148</v>
      </c>
      <c r="T12" s="34">
        <v>99</v>
      </c>
      <c r="U12" s="34">
        <v>153</v>
      </c>
      <c r="V12" s="34">
        <v>74</v>
      </c>
      <c r="W12" s="34">
        <v>73</v>
      </c>
      <c r="X12" s="34">
        <v>106</v>
      </c>
      <c r="Y12" s="34">
        <v>89</v>
      </c>
      <c r="Z12" s="34">
        <v>129</v>
      </c>
      <c r="AA12" s="34">
        <v>85</v>
      </c>
      <c r="AB12" s="34">
        <v>106</v>
      </c>
      <c r="AC12" s="34">
        <v>23</v>
      </c>
      <c r="AD12" s="34">
        <v>140</v>
      </c>
      <c r="AE12" s="34">
        <v>112</v>
      </c>
      <c r="AF12" s="34">
        <v>72</v>
      </c>
      <c r="AG12" s="34">
        <v>120</v>
      </c>
      <c r="AH12" s="34">
        <v>257</v>
      </c>
      <c r="AI12" s="34">
        <v>67</v>
      </c>
      <c r="AJ12" s="34">
        <v>110</v>
      </c>
      <c r="AK12" s="34">
        <v>50</v>
      </c>
      <c r="AL12" s="34">
        <v>55</v>
      </c>
      <c r="AM12" s="34">
        <v>416</v>
      </c>
      <c r="AN12" s="34">
        <v>69</v>
      </c>
      <c r="AO12" s="34">
        <v>145</v>
      </c>
      <c r="AP12" s="34">
        <v>170</v>
      </c>
    </row>
    <row r="13" spans="1:47" s="1" customFormat="1" ht="12.75" customHeight="1">
      <c r="A13" s="7" t="s">
        <v>51</v>
      </c>
      <c r="B13" s="10" t="s">
        <v>52</v>
      </c>
      <c r="C13" s="35">
        <v>4811458</v>
      </c>
      <c r="D13" s="54">
        <v>51432</v>
      </c>
      <c r="E13" s="48">
        <v>2602</v>
      </c>
      <c r="F13" s="61">
        <f t="shared" si="0"/>
        <v>682</v>
      </c>
      <c r="G13" s="34">
        <v>58</v>
      </c>
      <c r="H13" s="34">
        <v>61</v>
      </c>
      <c r="I13" s="34">
        <v>70</v>
      </c>
      <c r="J13" s="34">
        <v>86</v>
      </c>
      <c r="K13" s="34">
        <v>77</v>
      </c>
      <c r="L13" s="34">
        <v>100</v>
      </c>
      <c r="M13" s="34">
        <v>51</v>
      </c>
      <c r="N13" s="34">
        <v>82</v>
      </c>
      <c r="O13" s="34">
        <v>80</v>
      </c>
      <c r="P13" s="34">
        <v>17</v>
      </c>
      <c r="Q13" s="34">
        <v>107</v>
      </c>
      <c r="R13" s="34">
        <v>73</v>
      </c>
      <c r="S13" s="34">
        <v>44</v>
      </c>
      <c r="T13" s="34">
        <v>22</v>
      </c>
      <c r="U13" s="34">
        <v>56</v>
      </c>
      <c r="V13" s="34">
        <v>15</v>
      </c>
      <c r="W13" s="34">
        <v>83</v>
      </c>
      <c r="X13" s="34">
        <v>134</v>
      </c>
      <c r="Y13" s="34">
        <v>44</v>
      </c>
      <c r="Z13" s="34">
        <v>93</v>
      </c>
      <c r="AA13" s="34">
        <v>20</v>
      </c>
      <c r="AB13" s="34">
        <v>48</v>
      </c>
      <c r="AC13" s="34">
        <v>70</v>
      </c>
      <c r="AD13" s="34">
        <v>66</v>
      </c>
      <c r="AE13" s="34">
        <v>55</v>
      </c>
      <c r="AF13" s="34">
        <v>44</v>
      </c>
      <c r="AG13" s="34">
        <v>55</v>
      </c>
      <c r="AH13" s="34">
        <v>193</v>
      </c>
      <c r="AI13" s="34">
        <v>40</v>
      </c>
      <c r="AJ13" s="34">
        <v>47</v>
      </c>
      <c r="AK13" s="34">
        <v>119</v>
      </c>
      <c r="AL13" s="34">
        <v>84</v>
      </c>
      <c r="AM13" s="34">
        <v>116</v>
      </c>
      <c r="AN13" s="34">
        <v>52</v>
      </c>
      <c r="AO13" s="34">
        <v>125</v>
      </c>
      <c r="AP13" s="34">
        <v>115</v>
      </c>
      <c r="AQ13" s="2"/>
      <c r="AR13" s="2"/>
      <c r="AS13" s="2"/>
      <c r="AT13" s="2"/>
      <c r="AU13" s="2"/>
    </row>
    <row r="14" spans="1:47" s="1" customFormat="1" ht="12.75" customHeight="1">
      <c r="A14" s="7" t="s">
        <v>54</v>
      </c>
      <c r="B14" s="10" t="s">
        <v>55</v>
      </c>
      <c r="C14" s="35">
        <v>28730013</v>
      </c>
      <c r="D14" s="54">
        <v>280156</v>
      </c>
      <c r="E14" s="48">
        <v>5436</v>
      </c>
      <c r="F14" s="61">
        <f t="shared" si="0"/>
        <v>2772</v>
      </c>
      <c r="G14" s="34">
        <v>308</v>
      </c>
      <c r="H14" s="34">
        <v>386</v>
      </c>
      <c r="I14" s="34">
        <v>341</v>
      </c>
      <c r="J14" s="34">
        <v>310</v>
      </c>
      <c r="K14" s="34">
        <v>333</v>
      </c>
      <c r="L14" s="34">
        <v>242</v>
      </c>
      <c r="M14" s="34">
        <v>249</v>
      </c>
      <c r="N14" s="34">
        <v>325</v>
      </c>
      <c r="O14" s="34">
        <v>253</v>
      </c>
      <c r="P14" s="34">
        <v>25</v>
      </c>
      <c r="Q14" s="34">
        <v>253</v>
      </c>
      <c r="R14" s="34">
        <v>119</v>
      </c>
      <c r="S14" s="34">
        <v>148</v>
      </c>
      <c r="T14" s="34">
        <v>89</v>
      </c>
      <c r="U14" s="34">
        <v>121</v>
      </c>
      <c r="V14" s="34">
        <v>51</v>
      </c>
      <c r="W14" s="34">
        <v>34</v>
      </c>
      <c r="X14" s="34">
        <v>100</v>
      </c>
      <c r="Y14" s="34">
        <v>67</v>
      </c>
      <c r="Z14" s="34">
        <v>118</v>
      </c>
      <c r="AA14" s="34">
        <v>35</v>
      </c>
      <c r="AB14" s="34">
        <v>106</v>
      </c>
      <c r="AC14" s="34">
        <v>57</v>
      </c>
      <c r="AD14" s="34">
        <v>114</v>
      </c>
      <c r="AE14" s="34">
        <v>73</v>
      </c>
      <c r="AF14" s="34">
        <v>84</v>
      </c>
      <c r="AG14" s="34">
        <v>55</v>
      </c>
      <c r="AH14" s="34">
        <v>170</v>
      </c>
      <c r="AI14" s="34">
        <v>113</v>
      </c>
      <c r="AJ14" s="34">
        <v>113</v>
      </c>
      <c r="AK14" s="34">
        <v>11</v>
      </c>
      <c r="AL14" s="34">
        <v>51</v>
      </c>
      <c r="AM14" s="34">
        <v>258</v>
      </c>
      <c r="AN14" s="34">
        <v>49</v>
      </c>
      <c r="AO14" s="34">
        <v>110</v>
      </c>
      <c r="AP14" s="34">
        <v>165</v>
      </c>
      <c r="AQ14" s="2"/>
      <c r="AR14" s="2"/>
      <c r="AS14" s="2"/>
      <c r="AT14" s="2"/>
      <c r="AU14" s="2"/>
    </row>
    <row r="15" spans="1:42" ht="12.75" customHeight="1">
      <c r="A15" s="7" t="s">
        <v>56</v>
      </c>
      <c r="B15" s="10" t="s">
        <v>57</v>
      </c>
      <c r="C15" s="35">
        <v>4998004</v>
      </c>
      <c r="D15" s="54">
        <v>51428</v>
      </c>
      <c r="E15" s="48">
        <v>2601</v>
      </c>
      <c r="F15" s="61">
        <f t="shared" si="0"/>
        <v>682</v>
      </c>
      <c r="G15" s="34">
        <v>58</v>
      </c>
      <c r="H15" s="34">
        <v>61</v>
      </c>
      <c r="I15" s="34">
        <v>70</v>
      </c>
      <c r="J15" s="34">
        <v>86</v>
      </c>
      <c r="K15" s="34">
        <v>77</v>
      </c>
      <c r="L15" s="34">
        <v>100</v>
      </c>
      <c r="M15" s="34">
        <v>51</v>
      </c>
      <c r="N15" s="34">
        <v>82</v>
      </c>
      <c r="O15" s="34">
        <v>80</v>
      </c>
      <c r="P15" s="34">
        <v>17</v>
      </c>
      <c r="Q15" s="34">
        <v>107</v>
      </c>
      <c r="R15" s="34">
        <v>73</v>
      </c>
      <c r="S15" s="34">
        <v>44</v>
      </c>
      <c r="T15" s="34">
        <v>22</v>
      </c>
      <c r="U15" s="34">
        <v>56</v>
      </c>
      <c r="V15" s="34">
        <v>15</v>
      </c>
      <c r="W15" s="34">
        <v>83</v>
      </c>
      <c r="X15" s="34">
        <v>134</v>
      </c>
      <c r="Y15" s="34">
        <v>44</v>
      </c>
      <c r="Z15" s="34">
        <v>93</v>
      </c>
      <c r="AA15" s="34">
        <v>20</v>
      </c>
      <c r="AB15" s="34">
        <v>48</v>
      </c>
      <c r="AC15" s="34">
        <v>70</v>
      </c>
      <c r="AD15" s="34">
        <v>66</v>
      </c>
      <c r="AE15" s="34">
        <v>55</v>
      </c>
      <c r="AF15" s="34">
        <v>44</v>
      </c>
      <c r="AG15" s="34">
        <v>55</v>
      </c>
      <c r="AH15" s="34">
        <v>192</v>
      </c>
      <c r="AI15" s="34">
        <v>40</v>
      </c>
      <c r="AJ15" s="34">
        <v>47</v>
      </c>
      <c r="AK15" s="34">
        <v>119</v>
      </c>
      <c r="AL15" s="34">
        <v>84</v>
      </c>
      <c r="AM15" s="34">
        <v>116</v>
      </c>
      <c r="AN15" s="34">
        <v>52</v>
      </c>
      <c r="AO15" s="34">
        <v>125</v>
      </c>
      <c r="AP15" s="34">
        <v>115</v>
      </c>
    </row>
    <row r="16" spans="1:42" ht="12.75" customHeight="1">
      <c r="A16" s="7" t="s">
        <v>58</v>
      </c>
      <c r="B16" s="10" t="s">
        <v>59</v>
      </c>
      <c r="C16" s="35">
        <v>68313676</v>
      </c>
      <c r="D16" s="54">
        <v>606512</v>
      </c>
      <c r="E16" s="48">
        <v>10481</v>
      </c>
      <c r="F16" s="61">
        <f t="shared" si="0"/>
        <v>7145</v>
      </c>
      <c r="G16" s="34">
        <v>1134</v>
      </c>
      <c r="H16" s="34">
        <v>1252</v>
      </c>
      <c r="I16" s="34">
        <v>789</v>
      </c>
      <c r="J16" s="34">
        <v>604</v>
      </c>
      <c r="K16" s="34">
        <v>590</v>
      </c>
      <c r="L16" s="34">
        <v>858</v>
      </c>
      <c r="M16" s="34">
        <v>500</v>
      </c>
      <c r="N16" s="34">
        <v>693</v>
      </c>
      <c r="O16" s="34">
        <v>667</v>
      </c>
      <c r="P16" s="34">
        <v>58</v>
      </c>
      <c r="Q16" s="34">
        <v>330</v>
      </c>
      <c r="R16" s="34">
        <v>138</v>
      </c>
      <c r="S16" s="34">
        <v>148</v>
      </c>
      <c r="T16" s="34">
        <v>99</v>
      </c>
      <c r="U16" s="34">
        <v>153</v>
      </c>
      <c r="V16" s="34">
        <v>74</v>
      </c>
      <c r="W16" s="34">
        <v>73</v>
      </c>
      <c r="X16" s="34">
        <v>106</v>
      </c>
      <c r="Y16" s="34">
        <v>89</v>
      </c>
      <c r="Z16" s="34">
        <v>129</v>
      </c>
      <c r="AA16" s="34">
        <v>85</v>
      </c>
      <c r="AB16" s="34">
        <v>106</v>
      </c>
      <c r="AC16" s="34">
        <v>23</v>
      </c>
      <c r="AD16" s="34">
        <v>140</v>
      </c>
      <c r="AE16" s="34">
        <v>112</v>
      </c>
      <c r="AF16" s="34">
        <v>72</v>
      </c>
      <c r="AG16" s="34">
        <v>120</v>
      </c>
      <c r="AH16" s="34">
        <v>257</v>
      </c>
      <c r="AI16" s="34">
        <v>67</v>
      </c>
      <c r="AJ16" s="34">
        <v>110</v>
      </c>
      <c r="AK16" s="34">
        <v>50</v>
      </c>
      <c r="AL16" s="34">
        <v>55</v>
      </c>
      <c r="AM16" s="34">
        <v>416</v>
      </c>
      <c r="AN16" s="34">
        <v>69</v>
      </c>
      <c r="AO16" s="34">
        <v>145</v>
      </c>
      <c r="AP16" s="34">
        <v>170</v>
      </c>
    </row>
    <row r="17" spans="1:42" ht="12.75" customHeight="1">
      <c r="A17" s="7" t="s">
        <v>61</v>
      </c>
      <c r="B17" s="10" t="s">
        <v>62</v>
      </c>
      <c r="C17" s="35">
        <v>788250</v>
      </c>
      <c r="D17" s="54">
        <v>6636</v>
      </c>
      <c r="E17" s="48">
        <v>96</v>
      </c>
      <c r="F17" s="61">
        <f t="shared" si="0"/>
        <v>68</v>
      </c>
      <c r="G17" s="34">
        <v>3</v>
      </c>
      <c r="H17" s="34">
        <v>7</v>
      </c>
      <c r="I17" s="34">
        <v>3</v>
      </c>
      <c r="J17" s="34">
        <v>4</v>
      </c>
      <c r="K17" s="34">
        <v>8</v>
      </c>
      <c r="L17" s="34">
        <v>14</v>
      </c>
      <c r="M17" s="34">
        <v>7</v>
      </c>
      <c r="N17" s="34">
        <v>11</v>
      </c>
      <c r="O17" s="34">
        <v>11</v>
      </c>
      <c r="P17" s="34">
        <v>0</v>
      </c>
      <c r="Q17" s="34">
        <v>0</v>
      </c>
      <c r="R17" s="34">
        <v>1</v>
      </c>
      <c r="S17" s="34">
        <v>3</v>
      </c>
      <c r="T17" s="34">
        <v>0</v>
      </c>
      <c r="U17" s="34">
        <v>2</v>
      </c>
      <c r="V17" s="34">
        <v>1</v>
      </c>
      <c r="W17" s="34">
        <v>4</v>
      </c>
      <c r="X17" s="34">
        <v>1</v>
      </c>
      <c r="Y17" s="34">
        <v>1</v>
      </c>
      <c r="Z17" s="34">
        <v>2</v>
      </c>
      <c r="AA17" s="34">
        <v>0</v>
      </c>
      <c r="AB17" s="34">
        <v>1</v>
      </c>
      <c r="AC17" s="34">
        <v>0</v>
      </c>
      <c r="AD17" s="34">
        <v>0</v>
      </c>
      <c r="AE17" s="34">
        <v>1</v>
      </c>
      <c r="AF17" s="34">
        <v>0</v>
      </c>
      <c r="AG17" s="34">
        <v>0</v>
      </c>
      <c r="AH17" s="34">
        <v>3</v>
      </c>
      <c r="AI17" s="34">
        <v>1</v>
      </c>
      <c r="AJ17" s="34">
        <v>1</v>
      </c>
      <c r="AK17" s="34">
        <v>1</v>
      </c>
      <c r="AL17" s="34">
        <v>0</v>
      </c>
      <c r="AM17" s="34">
        <v>4</v>
      </c>
      <c r="AN17" s="34">
        <v>0</v>
      </c>
      <c r="AO17" s="34">
        <v>1</v>
      </c>
      <c r="AP17" s="34">
        <v>0</v>
      </c>
    </row>
    <row r="18" spans="1:47" s="1" customFormat="1" ht="12.75" customHeight="1">
      <c r="A18" s="7" t="s">
        <v>63</v>
      </c>
      <c r="B18" s="10" t="s">
        <v>64</v>
      </c>
      <c r="C18" s="35">
        <v>72523430</v>
      </c>
      <c r="D18" s="54">
        <v>651304</v>
      </c>
      <c r="E18" s="48">
        <v>12986</v>
      </c>
      <c r="F18" s="61">
        <f t="shared" si="0"/>
        <v>7759</v>
      </c>
      <c r="G18" s="34">
        <v>1189</v>
      </c>
      <c r="H18" s="34">
        <v>1306</v>
      </c>
      <c r="I18" s="34">
        <v>856</v>
      </c>
      <c r="J18" s="34">
        <v>686</v>
      </c>
      <c r="K18" s="34">
        <v>659</v>
      </c>
      <c r="L18" s="34">
        <v>944</v>
      </c>
      <c r="M18" s="34">
        <v>544</v>
      </c>
      <c r="N18" s="34">
        <v>764</v>
      </c>
      <c r="O18" s="34">
        <v>736</v>
      </c>
      <c r="P18" s="34">
        <v>75</v>
      </c>
      <c r="Q18" s="34">
        <v>437</v>
      </c>
      <c r="R18" s="34">
        <v>210</v>
      </c>
      <c r="S18" s="34">
        <v>189</v>
      </c>
      <c r="T18" s="34">
        <v>121</v>
      </c>
      <c r="U18" s="34">
        <v>207</v>
      </c>
      <c r="V18" s="34">
        <v>88</v>
      </c>
      <c r="W18" s="34">
        <v>152</v>
      </c>
      <c r="X18" s="34">
        <v>239</v>
      </c>
      <c r="Y18" s="34">
        <v>132</v>
      </c>
      <c r="Z18" s="34">
        <v>220</v>
      </c>
      <c r="AA18" s="34">
        <v>105</v>
      </c>
      <c r="AB18" s="34">
        <v>153</v>
      </c>
      <c r="AC18" s="34">
        <v>93</v>
      </c>
      <c r="AD18" s="34">
        <v>206</v>
      </c>
      <c r="AE18" s="34">
        <v>166</v>
      </c>
      <c r="AF18" s="34">
        <v>116</v>
      </c>
      <c r="AG18" s="34">
        <v>175</v>
      </c>
      <c r="AH18" s="34">
        <v>446</v>
      </c>
      <c r="AI18" s="34">
        <v>106</v>
      </c>
      <c r="AJ18" s="34">
        <v>156</v>
      </c>
      <c r="AK18" s="34">
        <v>168</v>
      </c>
      <c r="AL18" s="34">
        <v>139</v>
      </c>
      <c r="AM18" s="34">
        <v>528</v>
      </c>
      <c r="AN18" s="34">
        <v>121</v>
      </c>
      <c r="AO18" s="34">
        <v>269</v>
      </c>
      <c r="AP18" s="34">
        <v>285</v>
      </c>
      <c r="AQ18" s="2"/>
      <c r="AR18" s="2"/>
      <c r="AS18" s="2"/>
      <c r="AT18" s="2"/>
      <c r="AU18" s="2"/>
    </row>
    <row r="19" spans="1:47" s="1" customFormat="1" ht="12.75" customHeight="1">
      <c r="A19" s="7" t="s">
        <v>53</v>
      </c>
      <c r="B19" s="10" t="s">
        <v>65</v>
      </c>
      <c r="C19" s="35">
        <v>1041</v>
      </c>
      <c r="D19" s="54">
        <v>0</v>
      </c>
      <c r="E19" s="48">
        <v>0</v>
      </c>
      <c r="F19" s="61">
        <f t="shared" si="0"/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2"/>
      <c r="AR19" s="2"/>
      <c r="AS19" s="2"/>
      <c r="AT19" s="2"/>
      <c r="AU19" s="2"/>
    </row>
    <row r="20" spans="1:42" ht="12.75" customHeight="1">
      <c r="A20" s="7" t="s">
        <v>66</v>
      </c>
      <c r="B20" s="10" t="s">
        <v>67</v>
      </c>
      <c r="C20" s="35">
        <v>107</v>
      </c>
      <c r="D20" s="54">
        <v>0</v>
      </c>
      <c r="E20" s="48">
        <v>0</v>
      </c>
      <c r="F20" s="61">
        <f t="shared" si="0"/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</row>
    <row r="21" spans="1:12" ht="12.75" customHeight="1">
      <c r="A21" s="13"/>
      <c r="B21" s="14"/>
      <c r="C21" s="47"/>
      <c r="D21" s="55"/>
      <c r="E21" s="49"/>
      <c r="F21" s="60"/>
      <c r="G21" s="15"/>
      <c r="H21" s="5"/>
      <c r="I21" s="3"/>
      <c r="J21" s="3"/>
      <c r="K21" s="3"/>
      <c r="L21" s="3"/>
    </row>
    <row r="22" spans="1:42" ht="12.75" customHeight="1">
      <c r="A22" s="8" t="s">
        <v>68</v>
      </c>
      <c r="B22" s="11" t="s">
        <v>69</v>
      </c>
      <c r="C22" s="46">
        <v>477881</v>
      </c>
      <c r="D22" s="56">
        <v>5329</v>
      </c>
      <c r="E22" s="50">
        <v>82</v>
      </c>
      <c r="F22" s="62">
        <f>SUM(G22:P22)</f>
        <v>56</v>
      </c>
      <c r="G22" s="36">
        <v>9</v>
      </c>
      <c r="H22" s="36">
        <v>13</v>
      </c>
      <c r="I22" s="36">
        <v>3</v>
      </c>
      <c r="J22" s="36">
        <v>5</v>
      </c>
      <c r="K22" s="36">
        <v>6</v>
      </c>
      <c r="L22" s="36">
        <v>8</v>
      </c>
      <c r="M22" s="36">
        <v>3</v>
      </c>
      <c r="N22" s="36">
        <v>3</v>
      </c>
      <c r="O22" s="36">
        <v>1</v>
      </c>
      <c r="P22" s="36">
        <v>5</v>
      </c>
      <c r="Q22" s="36">
        <v>0</v>
      </c>
      <c r="R22" s="36">
        <v>0</v>
      </c>
      <c r="S22" s="36">
        <v>1</v>
      </c>
      <c r="T22" s="36">
        <v>0</v>
      </c>
      <c r="U22" s="36">
        <v>0</v>
      </c>
      <c r="V22" s="36">
        <v>0</v>
      </c>
      <c r="W22" s="36">
        <v>4</v>
      </c>
      <c r="X22" s="36">
        <v>0</v>
      </c>
      <c r="Y22" s="36">
        <v>0</v>
      </c>
      <c r="Z22" s="36">
        <v>1</v>
      </c>
      <c r="AA22" s="36">
        <v>2</v>
      </c>
      <c r="AB22" s="36">
        <v>1</v>
      </c>
      <c r="AC22" s="36">
        <v>0</v>
      </c>
      <c r="AD22" s="36">
        <v>2</v>
      </c>
      <c r="AE22" s="36">
        <v>1</v>
      </c>
      <c r="AF22" s="36">
        <v>1</v>
      </c>
      <c r="AG22" s="36">
        <v>1</v>
      </c>
      <c r="AH22" s="36">
        <v>2</v>
      </c>
      <c r="AI22" s="36">
        <v>1</v>
      </c>
      <c r="AJ22" s="36">
        <v>0</v>
      </c>
      <c r="AK22" s="36">
        <v>0</v>
      </c>
      <c r="AL22" s="36">
        <v>0</v>
      </c>
      <c r="AM22" s="36">
        <v>7</v>
      </c>
      <c r="AN22" s="36">
        <v>0</v>
      </c>
      <c r="AO22" s="36">
        <v>1</v>
      </c>
      <c r="AP22" s="36">
        <v>1</v>
      </c>
    </row>
    <row r="23" spans="1:42" ht="12.75" customHeight="1">
      <c r="A23" s="9"/>
      <c r="B23" s="12"/>
      <c r="C23" s="45" t="s">
        <v>86</v>
      </c>
      <c r="D23" s="57" t="s">
        <v>208</v>
      </c>
      <c r="E23" s="51" t="s">
        <v>70</v>
      </c>
      <c r="F23" s="63">
        <f>F22/($F$19+$F$18)</f>
        <v>0.007217424925892512</v>
      </c>
      <c r="G23" s="16" t="s">
        <v>71</v>
      </c>
      <c r="H23" s="16" t="s">
        <v>72</v>
      </c>
      <c r="I23" s="16" t="s">
        <v>73</v>
      </c>
      <c r="J23" s="16" t="s">
        <v>74</v>
      </c>
      <c r="K23" s="16" t="s">
        <v>75</v>
      </c>
      <c r="L23" s="16" t="s">
        <v>76</v>
      </c>
      <c r="M23" s="16" t="s">
        <v>77</v>
      </c>
      <c r="N23" s="16" t="s">
        <v>78</v>
      </c>
      <c r="O23" s="16" t="s">
        <v>79</v>
      </c>
      <c r="P23" s="16" t="s">
        <v>80</v>
      </c>
      <c r="Q23" s="16" t="s">
        <v>81</v>
      </c>
      <c r="R23" s="16" t="s">
        <v>81</v>
      </c>
      <c r="S23" s="16" t="s">
        <v>82</v>
      </c>
      <c r="T23" s="16" t="s">
        <v>81</v>
      </c>
      <c r="U23" s="16" t="s">
        <v>81</v>
      </c>
      <c r="V23" s="16" t="s">
        <v>81</v>
      </c>
      <c r="W23" s="16" t="s">
        <v>83</v>
      </c>
      <c r="X23" s="16" t="s">
        <v>81</v>
      </c>
      <c r="Y23" s="16" t="s">
        <v>81</v>
      </c>
      <c r="Z23" s="16" t="s">
        <v>84</v>
      </c>
      <c r="AA23" s="16" t="s">
        <v>85</v>
      </c>
      <c r="AB23" s="16" t="s">
        <v>86</v>
      </c>
      <c r="AC23" s="16" t="s">
        <v>81</v>
      </c>
      <c r="AD23" s="16" t="s">
        <v>87</v>
      </c>
      <c r="AE23" s="16" t="s">
        <v>88</v>
      </c>
      <c r="AF23" s="16" t="s">
        <v>89</v>
      </c>
      <c r="AG23" s="16" t="s">
        <v>90</v>
      </c>
      <c r="AH23" s="16" t="s">
        <v>84</v>
      </c>
      <c r="AI23" s="16" t="s">
        <v>91</v>
      </c>
      <c r="AJ23" s="16" t="s">
        <v>81</v>
      </c>
      <c r="AK23" s="16" t="s">
        <v>81</v>
      </c>
      <c r="AL23" s="16" t="s">
        <v>81</v>
      </c>
      <c r="AM23" s="16" t="s">
        <v>92</v>
      </c>
      <c r="AN23" s="16" t="s">
        <v>81</v>
      </c>
      <c r="AO23" s="16" t="s">
        <v>93</v>
      </c>
      <c r="AP23" s="16" t="s">
        <v>73</v>
      </c>
    </row>
    <row r="24" spans="1:47" s="4" customFormat="1" ht="12.75" customHeight="1">
      <c r="A24" s="8" t="s">
        <v>60</v>
      </c>
      <c r="B24" s="11" t="s">
        <v>94</v>
      </c>
      <c r="C24" s="46">
        <v>8647518</v>
      </c>
      <c r="D24" s="56">
        <v>85256</v>
      </c>
      <c r="E24" s="50">
        <v>1945</v>
      </c>
      <c r="F24" s="62">
        <f>SUM(G24:P24)</f>
        <v>1417</v>
      </c>
      <c r="G24" s="36">
        <v>242</v>
      </c>
      <c r="H24" s="36">
        <v>274</v>
      </c>
      <c r="I24" s="36">
        <v>168</v>
      </c>
      <c r="J24" s="36">
        <v>109</v>
      </c>
      <c r="K24" s="36">
        <v>100</v>
      </c>
      <c r="L24" s="36">
        <v>187</v>
      </c>
      <c r="M24" s="36">
        <v>90</v>
      </c>
      <c r="N24" s="36">
        <v>125</v>
      </c>
      <c r="O24" s="36">
        <v>111</v>
      </c>
      <c r="P24" s="36">
        <v>11</v>
      </c>
      <c r="Q24" s="36">
        <v>53</v>
      </c>
      <c r="R24" s="36">
        <v>28</v>
      </c>
      <c r="S24" s="36">
        <v>22</v>
      </c>
      <c r="T24" s="36">
        <v>7</v>
      </c>
      <c r="U24" s="36">
        <v>25</v>
      </c>
      <c r="V24" s="36">
        <v>4</v>
      </c>
      <c r="W24" s="36">
        <v>11</v>
      </c>
      <c r="X24" s="36">
        <v>38</v>
      </c>
      <c r="Y24" s="36">
        <v>13</v>
      </c>
      <c r="Z24" s="36">
        <v>27</v>
      </c>
      <c r="AA24" s="36">
        <v>12</v>
      </c>
      <c r="AB24" s="36">
        <v>10</v>
      </c>
      <c r="AC24" s="36">
        <v>6</v>
      </c>
      <c r="AD24" s="36">
        <v>32</v>
      </c>
      <c r="AE24" s="36">
        <v>13</v>
      </c>
      <c r="AF24" s="36">
        <v>4</v>
      </c>
      <c r="AG24" s="36">
        <v>14</v>
      </c>
      <c r="AH24" s="36">
        <v>26</v>
      </c>
      <c r="AI24" s="36">
        <v>5</v>
      </c>
      <c r="AJ24" s="36">
        <v>11</v>
      </c>
      <c r="AK24" s="36">
        <v>7</v>
      </c>
      <c r="AL24" s="36">
        <v>9</v>
      </c>
      <c r="AM24" s="36">
        <v>88</v>
      </c>
      <c r="AN24" s="36">
        <v>3</v>
      </c>
      <c r="AO24" s="36">
        <v>30</v>
      </c>
      <c r="AP24" s="36">
        <v>30</v>
      </c>
      <c r="AQ24" s="2"/>
      <c r="AR24" s="2"/>
      <c r="AS24" s="2"/>
      <c r="AT24" s="2"/>
      <c r="AU24" s="2"/>
    </row>
    <row r="25" spans="1:42" ht="12.75" customHeight="1">
      <c r="A25" s="9"/>
      <c r="B25" s="12"/>
      <c r="C25" s="45" t="s">
        <v>269</v>
      </c>
      <c r="D25" s="57" t="s">
        <v>260</v>
      </c>
      <c r="E25" s="51" t="s">
        <v>95</v>
      </c>
      <c r="F25" s="63">
        <f>F24/($F$19+$F$18)</f>
        <v>0.18262662714267303</v>
      </c>
      <c r="G25" s="16" t="s">
        <v>96</v>
      </c>
      <c r="H25" s="16" t="s">
        <v>97</v>
      </c>
      <c r="I25" s="16" t="s">
        <v>98</v>
      </c>
      <c r="J25" s="16" t="s">
        <v>99</v>
      </c>
      <c r="K25" s="16" t="s">
        <v>100</v>
      </c>
      <c r="L25" s="16" t="s">
        <v>101</v>
      </c>
      <c r="M25" s="16" t="s">
        <v>102</v>
      </c>
      <c r="N25" s="16" t="s">
        <v>103</v>
      </c>
      <c r="O25" s="16" t="s">
        <v>104</v>
      </c>
      <c r="P25" s="16" t="s">
        <v>105</v>
      </c>
      <c r="Q25" s="16" t="s">
        <v>106</v>
      </c>
      <c r="R25" s="16" t="s">
        <v>107</v>
      </c>
      <c r="S25" s="16" t="s">
        <v>108</v>
      </c>
      <c r="T25" s="16" t="s">
        <v>109</v>
      </c>
      <c r="U25" s="16" t="s">
        <v>110</v>
      </c>
      <c r="V25" s="16" t="s">
        <v>111</v>
      </c>
      <c r="W25" s="16" t="s">
        <v>112</v>
      </c>
      <c r="X25" s="16" t="s">
        <v>113</v>
      </c>
      <c r="Y25" s="16" t="s">
        <v>114</v>
      </c>
      <c r="Z25" s="16" t="s">
        <v>115</v>
      </c>
      <c r="AA25" s="16" t="s">
        <v>116</v>
      </c>
      <c r="AB25" s="16" t="s">
        <v>117</v>
      </c>
      <c r="AC25" s="16" t="s">
        <v>118</v>
      </c>
      <c r="AD25" s="16" t="s">
        <v>119</v>
      </c>
      <c r="AE25" s="16" t="s">
        <v>120</v>
      </c>
      <c r="AF25" s="16" t="s">
        <v>121</v>
      </c>
      <c r="AG25" s="16" t="s">
        <v>122</v>
      </c>
      <c r="AH25" s="16" t="s">
        <v>109</v>
      </c>
      <c r="AI25" s="16" t="s">
        <v>123</v>
      </c>
      <c r="AJ25" s="16" t="s">
        <v>124</v>
      </c>
      <c r="AK25" s="16" t="s">
        <v>125</v>
      </c>
      <c r="AL25" s="16" t="s">
        <v>126</v>
      </c>
      <c r="AM25" s="16" t="s">
        <v>127</v>
      </c>
      <c r="AN25" s="16" t="s">
        <v>128</v>
      </c>
      <c r="AO25" s="16" t="s">
        <v>129</v>
      </c>
      <c r="AP25" s="16" t="s">
        <v>130</v>
      </c>
    </row>
    <row r="26" spans="1:47" s="1" customFormat="1" ht="12.75" customHeight="1">
      <c r="A26" s="8" t="s">
        <v>49</v>
      </c>
      <c r="B26" s="11" t="s">
        <v>133</v>
      </c>
      <c r="C26" s="46">
        <v>4150892</v>
      </c>
      <c r="D26" s="56">
        <v>49621</v>
      </c>
      <c r="E26" s="50">
        <v>1271</v>
      </c>
      <c r="F26" s="62">
        <f>SUM(G26:P26)</f>
        <v>796</v>
      </c>
      <c r="G26" s="36">
        <v>115</v>
      </c>
      <c r="H26" s="36">
        <v>102</v>
      </c>
      <c r="I26" s="36">
        <v>96</v>
      </c>
      <c r="J26" s="36">
        <v>83</v>
      </c>
      <c r="K26" s="36">
        <v>86</v>
      </c>
      <c r="L26" s="36">
        <v>84</v>
      </c>
      <c r="M26" s="36">
        <v>64</v>
      </c>
      <c r="N26" s="36">
        <v>81</v>
      </c>
      <c r="O26" s="36">
        <v>81</v>
      </c>
      <c r="P26" s="36">
        <v>4</v>
      </c>
      <c r="Q26" s="36">
        <v>53</v>
      </c>
      <c r="R26" s="36">
        <v>17</v>
      </c>
      <c r="S26" s="36">
        <v>16</v>
      </c>
      <c r="T26" s="36">
        <v>10</v>
      </c>
      <c r="U26" s="36">
        <v>24</v>
      </c>
      <c r="V26" s="36">
        <v>6</v>
      </c>
      <c r="W26" s="36">
        <v>12</v>
      </c>
      <c r="X26" s="36">
        <v>24</v>
      </c>
      <c r="Y26" s="36">
        <v>15</v>
      </c>
      <c r="Z26" s="36">
        <v>13</v>
      </c>
      <c r="AA26" s="36">
        <v>6</v>
      </c>
      <c r="AB26" s="36">
        <v>17</v>
      </c>
      <c r="AC26" s="36">
        <v>10</v>
      </c>
      <c r="AD26" s="36">
        <v>14</v>
      </c>
      <c r="AE26" s="36">
        <v>24</v>
      </c>
      <c r="AF26" s="36">
        <v>15</v>
      </c>
      <c r="AG26" s="36">
        <v>13</v>
      </c>
      <c r="AH26" s="36">
        <v>50</v>
      </c>
      <c r="AI26" s="36">
        <v>3</v>
      </c>
      <c r="AJ26" s="36">
        <v>18</v>
      </c>
      <c r="AK26" s="36">
        <v>5</v>
      </c>
      <c r="AL26" s="36">
        <v>15</v>
      </c>
      <c r="AM26" s="36">
        <v>36</v>
      </c>
      <c r="AN26" s="36">
        <v>8</v>
      </c>
      <c r="AO26" s="36">
        <v>20</v>
      </c>
      <c r="AP26" s="36">
        <v>31</v>
      </c>
      <c r="AQ26" s="2"/>
      <c r="AR26" s="2"/>
      <c r="AS26" s="2"/>
      <c r="AT26" s="2"/>
      <c r="AU26" s="2"/>
    </row>
    <row r="27" spans="1:47" s="4" customFormat="1" ht="12.75" customHeight="1">
      <c r="A27" s="9"/>
      <c r="B27" s="12"/>
      <c r="C27" s="45" t="s">
        <v>270</v>
      </c>
      <c r="D27" s="57" t="s">
        <v>261</v>
      </c>
      <c r="E27" s="51" t="s">
        <v>134</v>
      </c>
      <c r="F27" s="63">
        <f>F26/($F$19+$F$18)</f>
        <v>0.10259054001804356</v>
      </c>
      <c r="G27" s="16" t="s">
        <v>135</v>
      </c>
      <c r="H27" s="16" t="s">
        <v>136</v>
      </c>
      <c r="I27" s="16" t="s">
        <v>137</v>
      </c>
      <c r="J27" s="16" t="s">
        <v>138</v>
      </c>
      <c r="K27" s="16" t="s">
        <v>139</v>
      </c>
      <c r="L27" s="16" t="s">
        <v>140</v>
      </c>
      <c r="M27" s="16" t="s">
        <v>141</v>
      </c>
      <c r="N27" s="16" t="s">
        <v>142</v>
      </c>
      <c r="O27" s="16" t="s">
        <v>143</v>
      </c>
      <c r="P27" s="16" t="s">
        <v>144</v>
      </c>
      <c r="Q27" s="16" t="s">
        <v>106</v>
      </c>
      <c r="R27" s="16" t="s">
        <v>145</v>
      </c>
      <c r="S27" s="16" t="s">
        <v>146</v>
      </c>
      <c r="T27" s="16" t="s">
        <v>147</v>
      </c>
      <c r="U27" s="16" t="s">
        <v>148</v>
      </c>
      <c r="V27" s="16" t="s">
        <v>149</v>
      </c>
      <c r="W27" s="16" t="s">
        <v>150</v>
      </c>
      <c r="X27" s="16" t="s">
        <v>151</v>
      </c>
      <c r="Y27" s="16" t="s">
        <v>152</v>
      </c>
      <c r="Z27" s="16" t="s">
        <v>153</v>
      </c>
      <c r="AA27" s="16" t="s">
        <v>154</v>
      </c>
      <c r="AB27" s="16" t="s">
        <v>155</v>
      </c>
      <c r="AC27" s="16" t="s">
        <v>156</v>
      </c>
      <c r="AD27" s="16" t="s">
        <v>157</v>
      </c>
      <c r="AE27" s="16" t="s">
        <v>158</v>
      </c>
      <c r="AF27" s="16" t="s">
        <v>159</v>
      </c>
      <c r="AG27" s="16" t="s">
        <v>160</v>
      </c>
      <c r="AH27" s="16" t="s">
        <v>161</v>
      </c>
      <c r="AI27" s="16" t="s">
        <v>162</v>
      </c>
      <c r="AJ27" s="16" t="s">
        <v>108</v>
      </c>
      <c r="AK27" s="16" t="s">
        <v>163</v>
      </c>
      <c r="AL27" s="16" t="s">
        <v>164</v>
      </c>
      <c r="AM27" s="16" t="s">
        <v>165</v>
      </c>
      <c r="AN27" s="16" t="s">
        <v>166</v>
      </c>
      <c r="AO27" s="16" t="s">
        <v>167</v>
      </c>
      <c r="AP27" s="16" t="s">
        <v>168</v>
      </c>
      <c r="AQ27" s="2"/>
      <c r="AR27" s="2"/>
      <c r="AS27" s="2"/>
      <c r="AT27" s="2"/>
      <c r="AU27" s="2"/>
    </row>
    <row r="28" spans="1:47" s="41" customFormat="1" ht="12.75" customHeight="1">
      <c r="A28" s="37" t="s">
        <v>131</v>
      </c>
      <c r="B28" s="38" t="s">
        <v>169</v>
      </c>
      <c r="C28" s="46">
        <v>56202497</v>
      </c>
      <c r="D28" s="58">
        <v>472666</v>
      </c>
      <c r="E28" s="52">
        <v>9365</v>
      </c>
      <c r="F28" s="64">
        <f>SUM(G28:P28)</f>
        <v>5262</v>
      </c>
      <c r="G28" s="39">
        <v>780</v>
      </c>
      <c r="H28" s="39">
        <v>885</v>
      </c>
      <c r="I28" s="39">
        <v>573</v>
      </c>
      <c r="J28" s="39">
        <v>470</v>
      </c>
      <c r="K28" s="39">
        <v>441</v>
      </c>
      <c r="L28" s="39">
        <v>630</v>
      </c>
      <c r="M28" s="39">
        <v>371</v>
      </c>
      <c r="N28" s="39">
        <v>534</v>
      </c>
      <c r="O28" s="39">
        <v>526</v>
      </c>
      <c r="P28" s="39">
        <v>52</v>
      </c>
      <c r="Q28" s="39">
        <v>321</v>
      </c>
      <c r="R28" s="39">
        <v>160</v>
      </c>
      <c r="S28" s="39">
        <v>145</v>
      </c>
      <c r="T28" s="39">
        <v>103</v>
      </c>
      <c r="U28" s="39">
        <v>156</v>
      </c>
      <c r="V28" s="39">
        <v>76</v>
      </c>
      <c r="W28" s="39">
        <v>119</v>
      </c>
      <c r="X28" s="39">
        <v>170</v>
      </c>
      <c r="Y28" s="39">
        <v>103</v>
      </c>
      <c r="Z28" s="39">
        <v>174</v>
      </c>
      <c r="AA28" s="39">
        <v>84</v>
      </c>
      <c r="AB28" s="39">
        <v>118</v>
      </c>
      <c r="AC28" s="39">
        <v>76</v>
      </c>
      <c r="AD28" s="39">
        <v>156</v>
      </c>
      <c r="AE28" s="39">
        <v>126</v>
      </c>
      <c r="AF28" s="39">
        <v>94</v>
      </c>
      <c r="AG28" s="39">
        <v>145</v>
      </c>
      <c r="AH28" s="39">
        <v>362</v>
      </c>
      <c r="AI28" s="39">
        <v>91</v>
      </c>
      <c r="AJ28" s="39">
        <v>124</v>
      </c>
      <c r="AK28" s="39">
        <v>154</v>
      </c>
      <c r="AL28" s="39">
        <v>113</v>
      </c>
      <c r="AM28" s="39">
        <v>390</v>
      </c>
      <c r="AN28" s="39">
        <v>108</v>
      </c>
      <c r="AO28" s="39">
        <v>216</v>
      </c>
      <c r="AP28" s="39">
        <v>219</v>
      </c>
      <c r="AQ28" s="40"/>
      <c r="AR28" s="40"/>
      <c r="AS28" s="40"/>
      <c r="AT28" s="40"/>
      <c r="AU28" s="40"/>
    </row>
    <row r="29" spans="1:47" s="41" customFormat="1" ht="12.75" customHeight="1">
      <c r="A29" s="42"/>
      <c r="B29" s="43"/>
      <c r="C29" s="45" t="s">
        <v>271</v>
      </c>
      <c r="D29" s="59" t="s">
        <v>262</v>
      </c>
      <c r="E29" s="53" t="s">
        <v>170</v>
      </c>
      <c r="F29" s="65">
        <f>F28/($F$19+$F$18)</f>
        <v>0.6781801778579714</v>
      </c>
      <c r="G29" s="44" t="s">
        <v>171</v>
      </c>
      <c r="H29" s="44" t="s">
        <v>172</v>
      </c>
      <c r="I29" s="44" t="s">
        <v>173</v>
      </c>
      <c r="J29" s="44" t="s">
        <v>174</v>
      </c>
      <c r="K29" s="44" t="s">
        <v>175</v>
      </c>
      <c r="L29" s="44" t="s">
        <v>176</v>
      </c>
      <c r="M29" s="44" t="s">
        <v>177</v>
      </c>
      <c r="N29" s="44" t="s">
        <v>178</v>
      </c>
      <c r="O29" s="44" t="s">
        <v>179</v>
      </c>
      <c r="P29" s="44" t="s">
        <v>180</v>
      </c>
      <c r="Q29" s="44" t="s">
        <v>181</v>
      </c>
      <c r="R29" s="44" t="s">
        <v>182</v>
      </c>
      <c r="S29" s="44" t="s">
        <v>183</v>
      </c>
      <c r="T29" s="44" t="s">
        <v>184</v>
      </c>
      <c r="U29" s="44" t="s">
        <v>185</v>
      </c>
      <c r="V29" s="44" t="s">
        <v>186</v>
      </c>
      <c r="W29" s="44" t="s">
        <v>187</v>
      </c>
      <c r="X29" s="44" t="s">
        <v>188</v>
      </c>
      <c r="Y29" s="44" t="s">
        <v>189</v>
      </c>
      <c r="Z29" s="44" t="s">
        <v>190</v>
      </c>
      <c r="AA29" s="44" t="s">
        <v>191</v>
      </c>
      <c r="AB29" s="44" t="s">
        <v>192</v>
      </c>
      <c r="AC29" s="44" t="s">
        <v>193</v>
      </c>
      <c r="AD29" s="44" t="s">
        <v>194</v>
      </c>
      <c r="AE29" s="44" t="s">
        <v>195</v>
      </c>
      <c r="AF29" s="44" t="s">
        <v>196</v>
      </c>
      <c r="AG29" s="44" t="s">
        <v>197</v>
      </c>
      <c r="AH29" s="44" t="s">
        <v>198</v>
      </c>
      <c r="AI29" s="44" t="s">
        <v>199</v>
      </c>
      <c r="AJ29" s="44" t="s">
        <v>200</v>
      </c>
      <c r="AK29" s="44" t="s">
        <v>201</v>
      </c>
      <c r="AL29" s="44" t="s">
        <v>202</v>
      </c>
      <c r="AM29" s="44" t="s">
        <v>203</v>
      </c>
      <c r="AN29" s="44" t="s">
        <v>204</v>
      </c>
      <c r="AO29" s="44" t="s">
        <v>191</v>
      </c>
      <c r="AP29" s="44" t="s">
        <v>205</v>
      </c>
      <c r="AQ29" s="40"/>
      <c r="AR29" s="40"/>
      <c r="AS29" s="40"/>
      <c r="AT29" s="40"/>
      <c r="AU29" s="40"/>
    </row>
    <row r="30" spans="1:47" s="23" customFormat="1" ht="12.75" customHeight="1">
      <c r="A30" s="8" t="s">
        <v>48</v>
      </c>
      <c r="B30" s="11" t="s">
        <v>206</v>
      </c>
      <c r="C30" s="46">
        <v>1225943</v>
      </c>
      <c r="D30" s="56">
        <v>15607</v>
      </c>
      <c r="E30" s="50">
        <v>118</v>
      </c>
      <c r="F30" s="62">
        <f>SUM(G30:P30)</f>
        <v>86</v>
      </c>
      <c r="G30" s="36">
        <v>10</v>
      </c>
      <c r="H30" s="36">
        <v>16</v>
      </c>
      <c r="I30" s="36">
        <v>7</v>
      </c>
      <c r="J30" s="36">
        <v>7</v>
      </c>
      <c r="K30" s="36">
        <v>10</v>
      </c>
      <c r="L30" s="36">
        <v>14</v>
      </c>
      <c r="M30" s="36">
        <v>7</v>
      </c>
      <c r="N30" s="36">
        <v>5</v>
      </c>
      <c r="O30" s="36">
        <v>8</v>
      </c>
      <c r="P30" s="36">
        <v>2</v>
      </c>
      <c r="Q30" s="36">
        <v>3</v>
      </c>
      <c r="R30" s="36">
        <v>1</v>
      </c>
      <c r="S30" s="36">
        <v>2</v>
      </c>
      <c r="T30" s="36">
        <v>1</v>
      </c>
      <c r="U30" s="36">
        <v>0</v>
      </c>
      <c r="V30" s="36">
        <v>1</v>
      </c>
      <c r="W30" s="36">
        <v>2</v>
      </c>
      <c r="X30" s="36">
        <v>1</v>
      </c>
      <c r="Y30" s="36">
        <v>0</v>
      </c>
      <c r="Z30" s="36">
        <v>3</v>
      </c>
      <c r="AA30" s="36">
        <v>0</v>
      </c>
      <c r="AB30" s="36">
        <v>0</v>
      </c>
      <c r="AC30" s="36">
        <v>1</v>
      </c>
      <c r="AD30" s="36">
        <v>2</v>
      </c>
      <c r="AE30" s="36">
        <v>0</v>
      </c>
      <c r="AF30" s="36">
        <v>1</v>
      </c>
      <c r="AG30" s="36">
        <v>1</v>
      </c>
      <c r="AH30" s="36">
        <v>2</v>
      </c>
      <c r="AI30" s="36">
        <v>2</v>
      </c>
      <c r="AJ30" s="36">
        <v>0</v>
      </c>
      <c r="AK30" s="36">
        <v>1</v>
      </c>
      <c r="AL30" s="36">
        <v>1</v>
      </c>
      <c r="AM30" s="36">
        <v>2</v>
      </c>
      <c r="AN30" s="36">
        <v>1</v>
      </c>
      <c r="AO30" s="36">
        <v>2</v>
      </c>
      <c r="AP30" s="36">
        <v>2</v>
      </c>
      <c r="AQ30" s="2"/>
      <c r="AR30" s="2"/>
      <c r="AS30" s="2"/>
      <c r="AT30" s="2"/>
      <c r="AU30" s="2"/>
    </row>
    <row r="31" spans="1:47" s="23" customFormat="1" ht="12.75" customHeight="1">
      <c r="A31" s="9"/>
      <c r="B31" s="12"/>
      <c r="C31" s="45" t="s">
        <v>239</v>
      </c>
      <c r="D31" s="57" t="s">
        <v>263</v>
      </c>
      <c r="E31" s="51" t="s">
        <v>75</v>
      </c>
      <c r="F31" s="63">
        <f>F30/($F$19+$F$18)</f>
        <v>0.011083902564763501</v>
      </c>
      <c r="G31" s="16" t="s">
        <v>76</v>
      </c>
      <c r="H31" s="16" t="s">
        <v>207</v>
      </c>
      <c r="I31" s="16" t="s">
        <v>208</v>
      </c>
      <c r="J31" s="16" t="s">
        <v>209</v>
      </c>
      <c r="K31" s="16" t="s">
        <v>210</v>
      </c>
      <c r="L31" s="16" t="s">
        <v>211</v>
      </c>
      <c r="M31" s="16" t="s">
        <v>212</v>
      </c>
      <c r="N31" s="16" t="s">
        <v>86</v>
      </c>
      <c r="O31" s="16" t="s">
        <v>213</v>
      </c>
      <c r="P31" s="16" t="s">
        <v>214</v>
      </c>
      <c r="Q31" s="16" t="s">
        <v>215</v>
      </c>
      <c r="R31" s="16" t="s">
        <v>216</v>
      </c>
      <c r="S31" s="16" t="s">
        <v>217</v>
      </c>
      <c r="T31" s="16" t="s">
        <v>218</v>
      </c>
      <c r="U31" s="16" t="s">
        <v>81</v>
      </c>
      <c r="V31" s="16" t="s">
        <v>219</v>
      </c>
      <c r="W31" s="16" t="s">
        <v>220</v>
      </c>
      <c r="X31" s="16" t="s">
        <v>221</v>
      </c>
      <c r="Y31" s="16" t="s">
        <v>81</v>
      </c>
      <c r="Z31" s="16" t="s">
        <v>222</v>
      </c>
      <c r="AA31" s="16" t="s">
        <v>81</v>
      </c>
      <c r="AB31" s="16" t="s">
        <v>81</v>
      </c>
      <c r="AC31" s="16" t="s">
        <v>223</v>
      </c>
      <c r="AD31" s="16" t="s">
        <v>87</v>
      </c>
      <c r="AE31" s="16" t="s">
        <v>81</v>
      </c>
      <c r="AF31" s="16" t="s">
        <v>89</v>
      </c>
      <c r="AG31" s="16" t="s">
        <v>90</v>
      </c>
      <c r="AH31" s="16" t="s">
        <v>84</v>
      </c>
      <c r="AI31" s="16" t="s">
        <v>224</v>
      </c>
      <c r="AJ31" s="16" t="s">
        <v>81</v>
      </c>
      <c r="AK31" s="16" t="s">
        <v>225</v>
      </c>
      <c r="AL31" s="16" t="s">
        <v>74</v>
      </c>
      <c r="AM31" s="16" t="s">
        <v>226</v>
      </c>
      <c r="AN31" s="16" t="s">
        <v>218</v>
      </c>
      <c r="AO31" s="16" t="s">
        <v>227</v>
      </c>
      <c r="AP31" s="16" t="s">
        <v>228</v>
      </c>
      <c r="AQ31" s="2"/>
      <c r="AR31" s="2"/>
      <c r="AS31" s="2"/>
      <c r="AT31" s="2"/>
      <c r="AU31" s="2"/>
    </row>
    <row r="32" spans="1:47" s="14" customFormat="1" ht="12.75" customHeight="1">
      <c r="A32" s="8" t="s">
        <v>132</v>
      </c>
      <c r="B32" s="11" t="s">
        <v>229</v>
      </c>
      <c r="C32" s="46">
        <v>498545</v>
      </c>
      <c r="D32" s="56">
        <v>4377</v>
      </c>
      <c r="E32" s="50">
        <v>66</v>
      </c>
      <c r="F32" s="62">
        <f>SUM(G32:P32)</f>
        <v>49</v>
      </c>
      <c r="G32" s="36">
        <v>8</v>
      </c>
      <c r="H32" s="36">
        <v>4</v>
      </c>
      <c r="I32" s="36">
        <v>3</v>
      </c>
      <c r="J32" s="36">
        <v>4</v>
      </c>
      <c r="K32" s="36">
        <v>7</v>
      </c>
      <c r="L32" s="36">
        <v>11</v>
      </c>
      <c r="M32" s="36">
        <v>4</v>
      </c>
      <c r="N32" s="36">
        <v>2</v>
      </c>
      <c r="O32" s="36">
        <v>6</v>
      </c>
      <c r="P32" s="36">
        <v>0</v>
      </c>
      <c r="Q32" s="36">
        <v>0</v>
      </c>
      <c r="R32" s="36">
        <v>1</v>
      </c>
      <c r="S32" s="36">
        <v>0</v>
      </c>
      <c r="T32" s="36">
        <v>0</v>
      </c>
      <c r="U32" s="36">
        <v>0</v>
      </c>
      <c r="V32" s="36">
        <v>0</v>
      </c>
      <c r="W32" s="36">
        <v>2</v>
      </c>
      <c r="X32" s="36">
        <v>4</v>
      </c>
      <c r="Y32" s="36">
        <v>1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1</v>
      </c>
      <c r="AF32" s="36">
        <v>0</v>
      </c>
      <c r="AG32" s="36">
        <v>0</v>
      </c>
      <c r="AH32" s="36">
        <v>2</v>
      </c>
      <c r="AI32" s="36">
        <v>1</v>
      </c>
      <c r="AJ32" s="36">
        <v>2</v>
      </c>
      <c r="AK32" s="36">
        <v>0</v>
      </c>
      <c r="AL32" s="36">
        <v>1</v>
      </c>
      <c r="AM32" s="36">
        <v>0</v>
      </c>
      <c r="AN32" s="36">
        <v>1</v>
      </c>
      <c r="AO32" s="36">
        <v>0</v>
      </c>
      <c r="AP32" s="36">
        <v>1</v>
      </c>
      <c r="AQ32" s="2"/>
      <c r="AR32" s="2"/>
      <c r="AS32" s="2"/>
      <c r="AT32" s="2"/>
      <c r="AU32" s="2"/>
    </row>
    <row r="33" spans="1:47" s="14" customFormat="1" ht="12.75" customHeight="1">
      <c r="A33" s="9"/>
      <c r="B33" s="12"/>
      <c r="C33" s="45" t="s">
        <v>272</v>
      </c>
      <c r="D33" s="57" t="s">
        <v>231</v>
      </c>
      <c r="E33" s="51" t="s">
        <v>230</v>
      </c>
      <c r="F33" s="63">
        <f>F32/($F$19+$F$18)</f>
        <v>0.006315246810155948</v>
      </c>
      <c r="G33" s="16" t="s">
        <v>231</v>
      </c>
      <c r="H33" s="16" t="s">
        <v>232</v>
      </c>
      <c r="I33" s="16" t="s">
        <v>73</v>
      </c>
      <c r="J33" s="16" t="s">
        <v>233</v>
      </c>
      <c r="K33" s="16" t="s">
        <v>234</v>
      </c>
      <c r="L33" s="16" t="s">
        <v>235</v>
      </c>
      <c r="M33" s="16" t="s">
        <v>236</v>
      </c>
      <c r="N33" s="16" t="s">
        <v>237</v>
      </c>
      <c r="O33" s="16" t="s">
        <v>238</v>
      </c>
      <c r="P33" s="16" t="s">
        <v>81</v>
      </c>
      <c r="Q33" s="16" t="s">
        <v>81</v>
      </c>
      <c r="R33" s="16" t="s">
        <v>216</v>
      </c>
      <c r="S33" s="16" t="s">
        <v>81</v>
      </c>
      <c r="T33" s="16" t="s">
        <v>81</v>
      </c>
      <c r="U33" s="16" t="s">
        <v>81</v>
      </c>
      <c r="V33" s="16" t="s">
        <v>81</v>
      </c>
      <c r="W33" s="16" t="s">
        <v>220</v>
      </c>
      <c r="X33" s="16" t="s">
        <v>239</v>
      </c>
      <c r="Y33" s="16" t="s">
        <v>240</v>
      </c>
      <c r="Z33" s="16" t="s">
        <v>81</v>
      </c>
      <c r="AA33" s="16" t="s">
        <v>81</v>
      </c>
      <c r="AB33" s="16" t="s">
        <v>81</v>
      </c>
      <c r="AC33" s="16" t="s">
        <v>81</v>
      </c>
      <c r="AD33" s="16" t="s">
        <v>81</v>
      </c>
      <c r="AE33" s="16" t="s">
        <v>88</v>
      </c>
      <c r="AF33" s="16" t="s">
        <v>81</v>
      </c>
      <c r="AG33" s="16" t="s">
        <v>81</v>
      </c>
      <c r="AH33" s="16" t="s">
        <v>84</v>
      </c>
      <c r="AI33" s="16" t="s">
        <v>91</v>
      </c>
      <c r="AJ33" s="16" t="s">
        <v>212</v>
      </c>
      <c r="AK33" s="16" t="s">
        <v>81</v>
      </c>
      <c r="AL33" s="16" t="s">
        <v>74</v>
      </c>
      <c r="AM33" s="16" t="s">
        <v>81</v>
      </c>
      <c r="AN33" s="16" t="s">
        <v>218</v>
      </c>
      <c r="AO33" s="16" t="s">
        <v>81</v>
      </c>
      <c r="AP33" s="16" t="s">
        <v>73</v>
      </c>
      <c r="AQ33" s="2"/>
      <c r="AR33" s="2"/>
      <c r="AS33" s="2"/>
      <c r="AT33" s="2"/>
      <c r="AU33" s="2"/>
    </row>
    <row r="34" spans="1:47" s="14" customFormat="1" ht="12.75" customHeight="1">
      <c r="A34" s="8" t="s">
        <v>241</v>
      </c>
      <c r="B34" s="11" t="s">
        <v>242</v>
      </c>
      <c r="C34" s="46">
        <v>555131</v>
      </c>
      <c r="D34" s="56">
        <v>6710</v>
      </c>
      <c r="E34" s="50">
        <v>75</v>
      </c>
      <c r="F34" s="62">
        <f>SUM(G34:P34)</f>
        <v>53</v>
      </c>
      <c r="G34" s="36">
        <v>10</v>
      </c>
      <c r="H34" s="36">
        <v>8</v>
      </c>
      <c r="I34" s="36">
        <v>4</v>
      </c>
      <c r="J34" s="36">
        <v>4</v>
      </c>
      <c r="K34" s="36">
        <v>3</v>
      </c>
      <c r="L34" s="36">
        <v>7</v>
      </c>
      <c r="M34" s="36">
        <v>3</v>
      </c>
      <c r="N34" s="36">
        <v>11</v>
      </c>
      <c r="O34" s="36">
        <v>2</v>
      </c>
      <c r="P34" s="36">
        <v>1</v>
      </c>
      <c r="Q34" s="36">
        <v>4</v>
      </c>
      <c r="R34" s="36">
        <v>1</v>
      </c>
      <c r="S34" s="36">
        <v>2</v>
      </c>
      <c r="T34" s="36">
        <v>0</v>
      </c>
      <c r="U34" s="36">
        <v>0</v>
      </c>
      <c r="V34" s="36">
        <v>0</v>
      </c>
      <c r="W34" s="36">
        <v>0</v>
      </c>
      <c r="X34" s="36">
        <v>2</v>
      </c>
      <c r="Y34" s="36">
        <v>0</v>
      </c>
      <c r="Z34" s="36">
        <v>1</v>
      </c>
      <c r="AA34" s="36">
        <v>0</v>
      </c>
      <c r="AB34" s="36">
        <v>2</v>
      </c>
      <c r="AC34" s="36">
        <v>0</v>
      </c>
      <c r="AD34" s="36">
        <v>0</v>
      </c>
      <c r="AE34" s="36">
        <v>1</v>
      </c>
      <c r="AF34" s="36">
        <v>0</v>
      </c>
      <c r="AG34" s="36">
        <v>1</v>
      </c>
      <c r="AH34" s="36">
        <v>0</v>
      </c>
      <c r="AI34" s="36">
        <v>1</v>
      </c>
      <c r="AJ34" s="36">
        <v>0</v>
      </c>
      <c r="AK34" s="36">
        <v>1</v>
      </c>
      <c r="AL34" s="36">
        <v>0</v>
      </c>
      <c r="AM34" s="36">
        <v>5</v>
      </c>
      <c r="AN34" s="36">
        <v>0</v>
      </c>
      <c r="AO34" s="36">
        <v>0</v>
      </c>
      <c r="AP34" s="36">
        <v>1</v>
      </c>
      <c r="AQ34" s="2"/>
      <c r="AR34" s="2"/>
      <c r="AS34" s="2"/>
      <c r="AT34" s="2"/>
      <c r="AU34" s="2"/>
    </row>
    <row r="35" spans="1:47" s="23" customFormat="1" ht="12.75" customHeight="1">
      <c r="A35" s="9"/>
      <c r="B35" s="12"/>
      <c r="C35" s="45" t="s">
        <v>71</v>
      </c>
      <c r="D35" s="57" t="s">
        <v>264</v>
      </c>
      <c r="E35" s="51" t="s">
        <v>90</v>
      </c>
      <c r="F35" s="63">
        <f>F34/($F$19+$F$18)</f>
        <v>0.006830777162005413</v>
      </c>
      <c r="G35" s="16" t="s">
        <v>76</v>
      </c>
      <c r="H35" s="16" t="s">
        <v>243</v>
      </c>
      <c r="I35" s="16" t="s">
        <v>216</v>
      </c>
      <c r="J35" s="16" t="s">
        <v>233</v>
      </c>
      <c r="K35" s="16" t="s">
        <v>84</v>
      </c>
      <c r="L35" s="16" t="s">
        <v>236</v>
      </c>
      <c r="M35" s="16" t="s">
        <v>77</v>
      </c>
      <c r="N35" s="16" t="s">
        <v>244</v>
      </c>
      <c r="O35" s="16" t="s">
        <v>245</v>
      </c>
      <c r="P35" s="16" t="s">
        <v>246</v>
      </c>
      <c r="Q35" s="16" t="s">
        <v>247</v>
      </c>
      <c r="R35" s="16" t="s">
        <v>216</v>
      </c>
      <c r="S35" s="16" t="s">
        <v>217</v>
      </c>
      <c r="T35" s="16" t="s">
        <v>81</v>
      </c>
      <c r="U35" s="16" t="s">
        <v>81</v>
      </c>
      <c r="V35" s="16" t="s">
        <v>81</v>
      </c>
      <c r="W35" s="16" t="s">
        <v>81</v>
      </c>
      <c r="X35" s="16" t="s">
        <v>218</v>
      </c>
      <c r="Y35" s="16" t="s">
        <v>81</v>
      </c>
      <c r="Z35" s="16" t="s">
        <v>84</v>
      </c>
      <c r="AA35" s="16" t="s">
        <v>81</v>
      </c>
      <c r="AB35" s="16" t="s">
        <v>248</v>
      </c>
      <c r="AC35" s="16" t="s">
        <v>81</v>
      </c>
      <c r="AD35" s="16" t="s">
        <v>81</v>
      </c>
      <c r="AE35" s="16" t="s">
        <v>88</v>
      </c>
      <c r="AF35" s="16" t="s">
        <v>81</v>
      </c>
      <c r="AG35" s="16" t="s">
        <v>90</v>
      </c>
      <c r="AH35" s="16" t="s">
        <v>81</v>
      </c>
      <c r="AI35" s="16" t="s">
        <v>91</v>
      </c>
      <c r="AJ35" s="16" t="s">
        <v>81</v>
      </c>
      <c r="AK35" s="16" t="s">
        <v>225</v>
      </c>
      <c r="AL35" s="16" t="s">
        <v>81</v>
      </c>
      <c r="AM35" s="16" t="s">
        <v>249</v>
      </c>
      <c r="AN35" s="16" t="s">
        <v>81</v>
      </c>
      <c r="AO35" s="16" t="s">
        <v>81</v>
      </c>
      <c r="AP35" s="16" t="s">
        <v>73</v>
      </c>
      <c r="AQ35" s="2"/>
      <c r="AR35" s="2"/>
      <c r="AS35" s="2"/>
      <c r="AT35" s="2"/>
      <c r="AU35" s="2"/>
    </row>
    <row r="36" spans="1:47" s="23" customFormat="1" ht="12.75" customHeight="1">
      <c r="A36" s="8" t="s">
        <v>50</v>
      </c>
      <c r="B36" s="11" t="s">
        <v>250</v>
      </c>
      <c r="C36" s="46">
        <v>765023</v>
      </c>
      <c r="D36" s="56">
        <v>11738</v>
      </c>
      <c r="E36" s="50">
        <v>64</v>
      </c>
      <c r="F36" s="62">
        <f>SUM(G36:P36)</f>
        <v>40</v>
      </c>
      <c r="G36" s="36">
        <v>15</v>
      </c>
      <c r="H36" s="36">
        <v>4</v>
      </c>
      <c r="I36" s="36">
        <v>2</v>
      </c>
      <c r="J36" s="36">
        <v>4</v>
      </c>
      <c r="K36" s="36">
        <v>6</v>
      </c>
      <c r="L36" s="36">
        <v>3</v>
      </c>
      <c r="M36" s="36">
        <v>2</v>
      </c>
      <c r="N36" s="36">
        <v>3</v>
      </c>
      <c r="O36" s="36">
        <v>1</v>
      </c>
      <c r="P36" s="36">
        <v>0</v>
      </c>
      <c r="Q36" s="36">
        <v>3</v>
      </c>
      <c r="R36" s="36">
        <v>2</v>
      </c>
      <c r="S36" s="36">
        <v>1</v>
      </c>
      <c r="T36" s="36">
        <v>0</v>
      </c>
      <c r="U36" s="36">
        <v>2</v>
      </c>
      <c r="V36" s="36">
        <v>1</v>
      </c>
      <c r="W36" s="36">
        <v>2</v>
      </c>
      <c r="X36" s="36">
        <v>0</v>
      </c>
      <c r="Y36" s="36">
        <v>0</v>
      </c>
      <c r="Z36" s="36">
        <v>1</v>
      </c>
      <c r="AA36" s="36">
        <v>1</v>
      </c>
      <c r="AB36" s="36">
        <v>5</v>
      </c>
      <c r="AC36" s="36">
        <v>0</v>
      </c>
      <c r="AD36" s="36">
        <v>0</v>
      </c>
      <c r="AE36" s="36">
        <v>0</v>
      </c>
      <c r="AF36" s="36">
        <v>1</v>
      </c>
      <c r="AG36" s="36">
        <v>0</v>
      </c>
      <c r="AH36" s="36">
        <v>2</v>
      </c>
      <c r="AI36" s="36">
        <v>2</v>
      </c>
      <c r="AJ36" s="36">
        <v>1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2"/>
      <c r="AR36" s="2"/>
      <c r="AS36" s="2"/>
      <c r="AT36" s="2"/>
      <c r="AU36" s="2"/>
    </row>
    <row r="37" spans="1:47" s="14" customFormat="1" ht="12.75" customHeight="1">
      <c r="A37" s="9"/>
      <c r="B37" s="12"/>
      <c r="C37" s="45" t="s">
        <v>217</v>
      </c>
      <c r="D37" s="57" t="s">
        <v>265</v>
      </c>
      <c r="E37" s="51" t="s">
        <v>251</v>
      </c>
      <c r="F37" s="63">
        <f>F36/($F$19+$F$18)</f>
        <v>0.005155303518494652</v>
      </c>
      <c r="G37" s="16" t="s">
        <v>252</v>
      </c>
      <c r="H37" s="16" t="s">
        <v>232</v>
      </c>
      <c r="I37" s="16" t="s">
        <v>253</v>
      </c>
      <c r="J37" s="16" t="s">
        <v>233</v>
      </c>
      <c r="K37" s="16" t="s">
        <v>75</v>
      </c>
      <c r="L37" s="16" t="s">
        <v>254</v>
      </c>
      <c r="M37" s="16" t="s">
        <v>255</v>
      </c>
      <c r="N37" s="16" t="s">
        <v>78</v>
      </c>
      <c r="O37" s="16" t="s">
        <v>79</v>
      </c>
      <c r="P37" s="16" t="s">
        <v>81</v>
      </c>
      <c r="Q37" s="16" t="s">
        <v>215</v>
      </c>
      <c r="R37" s="16" t="s">
        <v>256</v>
      </c>
      <c r="S37" s="16" t="s">
        <v>82</v>
      </c>
      <c r="T37" s="16" t="s">
        <v>81</v>
      </c>
      <c r="U37" s="16" t="s">
        <v>257</v>
      </c>
      <c r="V37" s="16" t="s">
        <v>219</v>
      </c>
      <c r="W37" s="16" t="s">
        <v>220</v>
      </c>
      <c r="X37" s="16" t="s">
        <v>81</v>
      </c>
      <c r="Y37" s="16" t="s">
        <v>81</v>
      </c>
      <c r="Z37" s="16" t="s">
        <v>84</v>
      </c>
      <c r="AA37" s="16" t="s">
        <v>256</v>
      </c>
      <c r="AB37" s="16" t="s">
        <v>258</v>
      </c>
      <c r="AC37" s="16" t="s">
        <v>81</v>
      </c>
      <c r="AD37" s="16" t="s">
        <v>81</v>
      </c>
      <c r="AE37" s="16" t="s">
        <v>81</v>
      </c>
      <c r="AF37" s="16" t="s">
        <v>89</v>
      </c>
      <c r="AG37" s="16" t="s">
        <v>81</v>
      </c>
      <c r="AH37" s="16" t="s">
        <v>84</v>
      </c>
      <c r="AI37" s="16" t="s">
        <v>224</v>
      </c>
      <c r="AJ37" s="16" t="s">
        <v>259</v>
      </c>
      <c r="AK37" s="16" t="s">
        <v>81</v>
      </c>
      <c r="AL37" s="16" t="s">
        <v>81</v>
      </c>
      <c r="AM37" s="16" t="s">
        <v>81</v>
      </c>
      <c r="AN37" s="16" t="s">
        <v>81</v>
      </c>
      <c r="AO37" s="16" t="s">
        <v>81</v>
      </c>
      <c r="AP37" s="16" t="s">
        <v>81</v>
      </c>
      <c r="AQ37" s="2"/>
      <c r="AR37" s="2"/>
      <c r="AS37" s="2"/>
      <c r="AT37" s="2"/>
      <c r="AU37" s="2"/>
    </row>
    <row r="38" spans="7:11" s="25" customFormat="1" ht="2.25" customHeight="1">
      <c r="G38" s="3"/>
      <c r="H38" s="1"/>
      <c r="I38" s="1"/>
      <c r="J38" s="1"/>
      <c r="K38" s="1"/>
    </row>
    <row r="39" ht="27" customHeight="1"/>
    <row r="40" spans="1:11" ht="27" customHeight="1">
      <c r="A40" s="32"/>
      <c r="B40" s="33"/>
      <c r="C40" s="33"/>
      <c r="D40" s="33"/>
      <c r="E40" s="26"/>
      <c r="F40" s="26"/>
      <c r="G40" s="23"/>
      <c r="H40" s="23"/>
      <c r="I40" s="23"/>
      <c r="J40" s="23"/>
      <c r="K40" s="23"/>
    </row>
    <row r="41" ht="12.75" customHeight="1">
      <c r="A41"/>
    </row>
    <row r="42" spans="1:8" ht="24.75" customHeight="1">
      <c r="A42" s="26"/>
      <c r="B42" s="27"/>
      <c r="C42" s="27"/>
      <c r="D42" s="27"/>
      <c r="H42" s="1"/>
    </row>
    <row r="43" spans="1:11" ht="12.75" customHeight="1">
      <c r="A43" s="13"/>
      <c r="E43" s="15"/>
      <c r="F43" s="15"/>
      <c r="G43" s="15"/>
      <c r="H43" s="23"/>
      <c r="I43" s="23"/>
      <c r="J43" s="23"/>
      <c r="K43" s="23"/>
    </row>
    <row r="44" spans="1:11" ht="12.75" customHeight="1">
      <c r="A44" s="22"/>
      <c r="B44" s="23"/>
      <c r="C44" s="23"/>
      <c r="D44" s="23"/>
      <c r="E44" s="15"/>
      <c r="F44" s="15"/>
      <c r="G44" s="15"/>
      <c r="J44" s="23"/>
      <c r="K44" s="23"/>
    </row>
    <row r="45" spans="1:6" ht="12.75" customHeight="1">
      <c r="A45" s="22"/>
      <c r="E45" s="15"/>
      <c r="F45" s="15"/>
    </row>
    <row r="46" spans="1:6" ht="12.75" customHeight="1">
      <c r="A46" s="22"/>
      <c r="E46" s="15"/>
      <c r="F46" s="15"/>
    </row>
    <row r="47" spans="1:11" ht="12.75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2.75" customHeight="1">
      <c r="A48" s="24"/>
      <c r="G48" s="23"/>
      <c r="H48" s="23"/>
      <c r="I48" s="23"/>
      <c r="J48" s="23"/>
      <c r="K48" s="23"/>
    </row>
    <row r="49" spans="1:11" ht="12.75" customHeight="1">
      <c r="A49" s="22"/>
      <c r="B49" s="23"/>
      <c r="C49" s="23"/>
      <c r="D49" s="23"/>
      <c r="E49" s="15"/>
      <c r="F49" s="15"/>
      <c r="G49" s="15"/>
      <c r="J49" s="23"/>
      <c r="K49" s="23"/>
    </row>
    <row r="50" spans="1:6" ht="12.75" customHeight="1">
      <c r="A50" s="22"/>
      <c r="E50" s="15"/>
      <c r="F50" s="15"/>
    </row>
    <row r="51" spans="1:6" ht="12.75" customHeight="1">
      <c r="A51" s="22"/>
      <c r="E51" s="15"/>
      <c r="F51" s="15"/>
    </row>
    <row r="52" spans="1:11" ht="12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mergeCells count="3">
    <mergeCell ref="A1:D1"/>
    <mergeCell ref="A6:D6"/>
    <mergeCell ref="A40:D40"/>
  </mergeCells>
  <printOptions/>
  <pageMargins left="0.75" right="0.75" top="1" bottom="1" header="0.5" footer="0.5"/>
  <pageSetup horizontalDpi="600" verticalDpi="600" orientation="landscape" paperSize="9" r:id="rId1"/>
  <ignoredErrors>
    <ignoredError sqref="F9:F11 F12 F13:F14 F15:F22" formulaRange="1"/>
    <ignoredError sqref="F35:F37 F23:F33 F3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SYSTEMATIC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eosada</dc:creator>
  <cp:keywords/>
  <dc:description/>
  <cp:lastModifiedBy>SYS_ADMIN</cp:lastModifiedBy>
  <cp:lastPrinted>2006-12-06T14:14:50Z</cp:lastPrinted>
  <dcterms:created xsi:type="dcterms:W3CDTF">2006-11-15T09:40:45Z</dcterms:created>
  <dcterms:modified xsi:type="dcterms:W3CDTF">2018-03-19T05:48:53Z</dcterms:modified>
  <cp:category/>
  <cp:version/>
  <cp:contentType/>
  <cp:contentStatus/>
</cp:coreProperties>
</file>